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finimmo.sharepoint.com/sites/IR/Working documents/Website/"/>
    </mc:Choice>
  </mc:AlternateContent>
  <bookViews>
    <workbookView xWindow="0" yWindow="132" windowWidth="19200" windowHeight="616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43" i="1" l="1"/>
  <c r="I43" i="1"/>
  <c r="H43" i="1"/>
  <c r="J38" i="1"/>
  <c r="J37" i="1" s="1"/>
  <c r="I38" i="1"/>
  <c r="H38" i="1"/>
  <c r="J31" i="1"/>
  <c r="J30" i="1" s="1"/>
  <c r="I31" i="1"/>
  <c r="I30" i="1" s="1"/>
  <c r="H31" i="1"/>
  <c r="H30" i="1" s="1"/>
  <c r="J21" i="1"/>
  <c r="I21" i="1"/>
  <c r="H21" i="1"/>
  <c r="J11" i="1"/>
  <c r="J29" i="1" s="1"/>
  <c r="I11" i="1"/>
  <c r="H11" i="1"/>
  <c r="H37" i="1" l="1"/>
  <c r="I29" i="1"/>
  <c r="H48" i="1"/>
  <c r="H29" i="1"/>
  <c r="I37" i="1"/>
  <c r="I48" i="1" s="1"/>
  <c r="J48" i="1"/>
  <c r="F11" i="1"/>
  <c r="F31" i="1" l="1"/>
  <c r="F30" i="1" s="1"/>
  <c r="F43" i="1"/>
  <c r="F38" i="1"/>
  <c r="F21" i="1"/>
  <c r="F37" i="1" l="1"/>
  <c r="F48" i="1" s="1"/>
</calcChain>
</file>

<file path=xl/sharedStrings.xml><?xml version="1.0" encoding="utf-8"?>
<sst xmlns="http://schemas.openxmlformats.org/spreadsheetml/2006/main" count="48" uniqueCount="45">
  <si>
    <t>Goodwill</t>
  </si>
  <si>
    <t>Provisions</t>
  </si>
  <si>
    <t xml:space="preserve">Capital </t>
  </si>
  <si>
    <t>Non-current assets</t>
  </si>
  <si>
    <t>Intangible assets</t>
  </si>
  <si>
    <t>Investment properties</t>
  </si>
  <si>
    <t>Other tangible assets</t>
  </si>
  <si>
    <t xml:space="preserve">Non-current financial assets </t>
  </si>
  <si>
    <t>Finance lease receivables</t>
  </si>
  <si>
    <t>Trade receivables and other non-current assets</t>
  </si>
  <si>
    <t>Current assets</t>
  </si>
  <si>
    <t>Assets held for sale</t>
  </si>
  <si>
    <t>Current financial assets</t>
  </si>
  <si>
    <t>Trade receivables</t>
  </si>
  <si>
    <t>Tax receivables and other current assets</t>
  </si>
  <si>
    <t>Cash and cash equivalents</t>
  </si>
  <si>
    <t xml:space="preserve">Accrued charges and deferred income </t>
  </si>
  <si>
    <t>TOTAL ASSETS</t>
  </si>
  <si>
    <t xml:space="preserve">Shareholders’ equity </t>
  </si>
  <si>
    <t>Shareholders’ equity attributable to shareholders of parent company</t>
  </si>
  <si>
    <t xml:space="preserve">Share premium account </t>
  </si>
  <si>
    <t>Reserves</t>
  </si>
  <si>
    <t>Net result of the financial year</t>
  </si>
  <si>
    <t>Minority interests</t>
  </si>
  <si>
    <t>Liabilities</t>
  </si>
  <si>
    <t>Non-current liabilities</t>
  </si>
  <si>
    <t>Non-current financial debts</t>
  </si>
  <si>
    <t>Other non-current financial liabilities</t>
  </si>
  <si>
    <t>Deferred taxes</t>
  </si>
  <si>
    <t>Current liabilities</t>
  </si>
  <si>
    <t>Current financial debts</t>
  </si>
  <si>
    <t>Other current financial liabilities</t>
  </si>
  <si>
    <t>Trade debts and other current debts</t>
  </si>
  <si>
    <t>TOTAL SHAREHOLDERS’ EQUITY AND LIABILITIES</t>
  </si>
  <si>
    <t>31.12.2017</t>
  </si>
  <si>
    <t>31.12.2018</t>
  </si>
  <si>
    <t>Consolidated balance sheet (x 1 000 EUR)</t>
  </si>
  <si>
    <t>31.12.2019</t>
  </si>
  <si>
    <t>31.12.2020</t>
  </si>
  <si>
    <t>Participations in associates and joint ventures</t>
  </si>
  <si>
    <t>31.12.2016</t>
  </si>
  <si>
    <t>31.12.2015</t>
  </si>
  <si>
    <t>31.12.2014</t>
  </si>
  <si>
    <t>31.12.2021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</si>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</sst>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#\ ###\ ###"/>
    <numFmt numFmtId="167" formatCode="###\ ###"/>
    <numFmt numFmtId="168" formatCode="_-* #,##0.00\ _€_-;\-* #,##0.00\ _€_-;_-* &quot;-&quot;??\ _€_-;_-@_-"/>
    <numFmt numFmtId="169" formatCode="_-* #,##0.00\ _F_B_-;\-* #,##0.00\ _F_B_-;_-* &quot;-&quot;??\ _F_B_-;_-@_-"/>
    <numFmt numFmtId="170" formatCode="0.0%"/>
    <numFmt numFmtId="171" formatCode="_-* #,##0.00\ _F_-;\-* #,##0.00\ _F_-;_-* &quot;-&quot;??\ _F_-;_-@_-"/>
    <numFmt numFmtId="172" formatCode="_-* #,##0.00\ _D_M_-;\-* #,##0.00\ _D_M_-;_-* &quot;-&quot;??\ _D_M_-;_-@_-"/>
    <numFmt numFmtId="173" formatCode="#,##0\ &quot;FB&quot;;\-#,##0\ &quot;FB&quot;"/>
    <numFmt numFmtId="174" formatCode="_-&quot;BF &quot;* #,##0_-;\-&quot;BF &quot;* #,##0_-;_-&quot;BF &quot;* &quot;-&quot;_-;_-@_-"/>
    <numFmt numFmtId="175" formatCode="_-* #,##0_-;\-* #,##0_-;_-* &quot;-&quot;??_-;_-@_-"/>
    <numFmt numFmtId="176" formatCode="_-* #,##0_ _F_-;\-* #,##0_ _F_-;_-* &quot;-&quot;_ _F_-;_-@_-"/>
    <numFmt numFmtId="177" formatCode="_-* #,##0.00_ _F_-;\-* #,##0.00_ _F_-;_-* &quot;-&quot;??_ _F_-;_-@_-"/>
    <numFmt numFmtId="178" formatCode="_-* #,##0&quot; F&quot;_-;\-* #,##0&quot; F&quot;_-;_-* &quot;-&quot;&quot; F&quot;_-;_-@_-"/>
    <numFmt numFmtId="179" formatCode="_-* #,##0.00&quot; F&quot;_-;\-* #,##0.00&quot; F&quot;_-;_-* &quot;-&quot;??&quot; F&quot;_-;_-@_-"/>
    <numFmt numFmtId="180" formatCode="#,##0\ ;[Red]\(#,##0\)"/>
    <numFmt numFmtId="181" formatCode="&quot;$&quot;#,##0_);[Red]\(&quot;$&quot;#,##0\)"/>
    <numFmt numFmtId="182" formatCode="&quot;$&quot;#,##0.00_);[Red]\(&quot;$&quot;#,##0.00\)"/>
    <numFmt numFmtId="183" formatCode="#,##0.00\ &quot;DM&quot;;[Red]\-#,##0.00\ &quot;DM&quot;"/>
    <numFmt numFmtId="184" formatCode="_(* #,##0_);_(* \(#,##0\);_(* &quot;-&quot;_);@_)"/>
    <numFmt numFmtId="185" formatCode="_(* #,##0.0_);_(* \(#,##0.0\);_(* &quot;-&quot;?_);@_)"/>
    <numFmt numFmtId="186" formatCode="0%_);\(0%\)"/>
    <numFmt numFmtId="187" formatCode="[$-10409]#,##0;\-#,##0;&quot;&quot;"/>
    <numFmt numFmtId="188" formatCode="_(&quot;$&quot;* #,##0.00_);_(&quot;$&quot;* \(#,##0.00\);_(&quot;$&quot;* &quot;-&quot;??_);_(@_)"/>
    <numFmt numFmtId="189" formatCode="###,000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  <font>
      <u/>
      <sz val="10.5"/>
      <color rgb="FFC00000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2"/>
      <name val="Geneva"/>
    </font>
    <font>
      <sz val="12"/>
      <name val="Times New Roman"/>
      <family val="1"/>
    </font>
    <font>
      <sz val="10"/>
      <name val="Palatino"/>
      <family val="1"/>
    </font>
    <font>
      <sz val="10"/>
      <name val="Helvetica"/>
      <family val="2"/>
    </font>
    <font>
      <sz val="10"/>
      <name val="Geneva"/>
    </font>
    <font>
      <b/>
      <sz val="8"/>
      <name val="Arial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9"/>
      <color indexed="3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b/>
      <sz val="11"/>
      <color indexed="56"/>
      <name val="Arial"/>
      <family val="2"/>
    </font>
    <font>
      <u/>
      <sz val="9.35"/>
      <color theme="10"/>
      <name val="Calibri"/>
      <family val="2"/>
    </font>
    <font>
      <sz val="10"/>
      <color indexed="8"/>
      <name val="Tahoma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87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</patternFill>
    </fill>
    <fill>
      <patternFill patternType="solid">
        <fgColor indexed="20"/>
      </patternFill>
    </fill>
    <fill>
      <patternFill patternType="solid">
        <fgColor indexed="27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5">
    <xf numFmtId="0" fontId="0" fillId="0" borderId="0"/>
    <xf numFmtId="0" fontId="12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32" borderId="3" applyNumberFormat="0" applyAlignment="0" applyProtection="0"/>
    <xf numFmtId="0" fontId="22" fillId="32" borderId="3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164" fontId="4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1" borderId="3" applyNumberFormat="0" applyAlignment="0" applyProtection="0"/>
    <xf numFmtId="0" fontId="30" fillId="31" borderId="3" applyNumberFormat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171" fontId="13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30" borderId="9" applyNumberFormat="0" applyFont="0" applyAlignment="0" applyProtection="0"/>
    <xf numFmtId="0" fontId="13" fillId="30" borderId="9" applyNumberFormat="0" applyFont="0" applyAlignment="0" applyProtection="0"/>
    <xf numFmtId="0" fontId="33" fillId="32" borderId="10" applyNumberFormat="0" applyAlignment="0" applyProtection="0"/>
    <xf numFmtId="0" fontId="33" fillId="32" borderId="10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16" fillId="37" borderId="11" applyNumberFormat="0" applyProtection="0">
      <alignment vertical="center"/>
    </xf>
    <xf numFmtId="4" fontId="16" fillId="37" borderId="11" applyNumberFormat="0" applyProtection="0">
      <alignment vertical="center"/>
    </xf>
    <xf numFmtId="4" fontId="35" fillId="37" borderId="12" applyNumberFormat="0" applyProtection="0">
      <alignment vertical="center"/>
    </xf>
    <xf numFmtId="4" fontId="16" fillId="38" borderId="11" applyNumberFormat="0" applyProtection="0">
      <alignment horizontal="left" vertical="center" indent="1"/>
    </xf>
    <xf numFmtId="4" fontId="16" fillId="38" borderId="11" applyNumberFormat="0" applyProtection="0">
      <alignment horizontal="left" vertical="center" indent="1"/>
    </xf>
    <xf numFmtId="0" fontId="34" fillId="37" borderId="12" applyNumberFormat="0" applyProtection="0">
      <alignment horizontal="left" vertical="top" indent="1"/>
    </xf>
    <xf numFmtId="4" fontId="34" fillId="6" borderId="0" applyNumberFormat="0" applyProtection="0">
      <alignment horizontal="left" vertical="center" indent="1"/>
    </xf>
    <xf numFmtId="4" fontId="18" fillId="11" borderId="12" applyNumberFormat="0" applyProtection="0">
      <alignment horizontal="right" vertical="center"/>
    </xf>
    <xf numFmtId="4" fontId="18" fillId="7" borderId="12" applyNumberFormat="0" applyProtection="0">
      <alignment horizontal="right" vertical="center"/>
    </xf>
    <xf numFmtId="4" fontId="18" fillId="39" borderId="12" applyNumberFormat="0" applyProtection="0">
      <alignment horizontal="right" vertical="center"/>
    </xf>
    <xf numFmtId="4" fontId="18" fillId="40" borderId="12" applyNumberFormat="0" applyProtection="0">
      <alignment horizontal="right" vertical="center"/>
    </xf>
    <xf numFmtId="4" fontId="18" fillId="41" borderId="12" applyNumberFormat="0" applyProtection="0">
      <alignment horizontal="right" vertical="center"/>
    </xf>
    <xf numFmtId="4" fontId="18" fillId="42" borderId="12" applyNumberFormat="0" applyProtection="0">
      <alignment horizontal="right" vertical="center"/>
    </xf>
    <xf numFmtId="4" fontId="18" fillId="13" borderId="12" applyNumberFormat="0" applyProtection="0">
      <alignment horizontal="right" vertical="center"/>
    </xf>
    <xf numFmtId="4" fontId="18" fillId="43" borderId="12" applyNumberFormat="0" applyProtection="0">
      <alignment horizontal="right" vertical="center"/>
    </xf>
    <xf numFmtId="4" fontId="18" fillId="44" borderId="12" applyNumberFormat="0" applyProtection="0">
      <alignment horizontal="right" vertical="center"/>
    </xf>
    <xf numFmtId="4" fontId="34" fillId="45" borderId="13" applyNumberFormat="0" applyProtection="0">
      <alignment horizontal="left" vertical="center" indent="1"/>
    </xf>
    <xf numFmtId="4" fontId="18" fillId="46" borderId="0" applyNumberFormat="0" applyProtection="0">
      <alignment horizontal="left" vertical="center" indent="1"/>
    </xf>
    <xf numFmtId="4" fontId="36" fillId="12" borderId="0" applyNumberFormat="0" applyProtection="0">
      <alignment horizontal="left" vertical="center" indent="1"/>
    </xf>
    <xf numFmtId="4" fontId="18" fillId="6" borderId="12" applyNumberFormat="0" applyProtection="0">
      <alignment horizontal="right" vertical="center"/>
    </xf>
    <xf numFmtId="4" fontId="18" fillId="46" borderId="0" applyNumberFormat="0" applyProtection="0">
      <alignment horizontal="left" vertical="center" indent="1"/>
    </xf>
    <xf numFmtId="4" fontId="18" fillId="46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0" fontId="13" fillId="12" borderId="12" applyNumberFormat="0" applyProtection="0">
      <alignment horizontal="left" vertical="center" indent="1"/>
    </xf>
    <xf numFmtId="0" fontId="13" fillId="12" borderId="12" applyNumberFormat="0" applyProtection="0">
      <alignment horizontal="left" vertical="center" indent="1"/>
    </xf>
    <xf numFmtId="0" fontId="13" fillId="12" borderId="12" applyNumberFormat="0" applyProtection="0">
      <alignment horizontal="left" vertical="top" indent="1"/>
    </xf>
    <xf numFmtId="0" fontId="13" fillId="12" borderId="12" applyNumberFormat="0" applyProtection="0">
      <alignment horizontal="left" vertical="top" indent="1"/>
    </xf>
    <xf numFmtId="0" fontId="13" fillId="6" borderId="12" applyNumberFormat="0" applyProtection="0">
      <alignment horizontal="left" vertical="center" indent="1"/>
    </xf>
    <xf numFmtId="0" fontId="13" fillId="6" borderId="12" applyNumberFormat="0" applyProtection="0">
      <alignment horizontal="left" vertical="center" indent="1"/>
    </xf>
    <xf numFmtId="0" fontId="13" fillId="6" borderId="12" applyNumberFormat="0" applyProtection="0">
      <alignment horizontal="left" vertical="top" indent="1"/>
    </xf>
    <xf numFmtId="0" fontId="13" fillId="6" borderId="12" applyNumberFormat="0" applyProtection="0">
      <alignment horizontal="left" vertical="top" indent="1"/>
    </xf>
    <xf numFmtId="0" fontId="13" fillId="10" borderId="12" applyNumberFormat="0" applyProtection="0">
      <alignment horizontal="left" vertical="center" indent="1"/>
    </xf>
    <xf numFmtId="0" fontId="13" fillId="10" borderId="12" applyNumberFormat="0" applyProtection="0">
      <alignment horizontal="left" vertical="center" indent="1"/>
    </xf>
    <xf numFmtId="0" fontId="13" fillId="10" borderId="12" applyNumberFormat="0" applyProtection="0">
      <alignment horizontal="left" vertical="top" indent="1"/>
    </xf>
    <xf numFmtId="0" fontId="13" fillId="10" borderId="12" applyNumberFormat="0" applyProtection="0">
      <alignment horizontal="left" vertical="top" indent="1"/>
    </xf>
    <xf numFmtId="0" fontId="13" fillId="46" borderId="12" applyNumberFormat="0" applyProtection="0">
      <alignment horizontal="left" vertical="center" indent="1"/>
    </xf>
    <xf numFmtId="0" fontId="13" fillId="46" borderId="12" applyNumberFormat="0" applyProtection="0">
      <alignment horizontal="left" vertical="center" indent="1"/>
    </xf>
    <xf numFmtId="0" fontId="13" fillId="46" borderId="12" applyNumberFormat="0" applyProtection="0">
      <alignment horizontal="left" vertical="top" indent="1"/>
    </xf>
    <xf numFmtId="0" fontId="13" fillId="46" borderId="12" applyNumberFormat="0" applyProtection="0">
      <alignment horizontal="left" vertical="top" indent="1"/>
    </xf>
    <xf numFmtId="0" fontId="13" fillId="9" borderId="1" applyNumberFormat="0">
      <protection locked="0"/>
    </xf>
    <xf numFmtId="0" fontId="13" fillId="9" borderId="1" applyNumberFormat="0">
      <protection locked="0"/>
    </xf>
    <xf numFmtId="4" fontId="18" fillId="8" borderId="12" applyNumberFormat="0" applyProtection="0">
      <alignment vertical="center"/>
    </xf>
    <xf numFmtId="4" fontId="37" fillId="8" borderId="12" applyNumberFormat="0" applyProtection="0">
      <alignment vertical="center"/>
    </xf>
    <xf numFmtId="4" fontId="18" fillId="8" borderId="12" applyNumberFormat="0" applyProtection="0">
      <alignment horizontal="left" vertical="center" indent="1"/>
    </xf>
    <xf numFmtId="0" fontId="18" fillId="8" borderId="12" applyNumberFormat="0" applyProtection="0">
      <alignment horizontal="left" vertical="top" indent="1"/>
    </xf>
    <xf numFmtId="4" fontId="16" fillId="0" borderId="11" applyNumberFormat="0" applyProtection="0">
      <alignment horizontal="right" vertical="center"/>
    </xf>
    <xf numFmtId="4" fontId="16" fillId="0" borderId="11" applyNumberFormat="0" applyProtection="0">
      <alignment horizontal="right" vertical="center"/>
    </xf>
    <xf numFmtId="4" fontId="37" fillId="46" borderId="12" applyNumberFormat="0" applyProtection="0">
      <alignment horizontal="right" vertical="center"/>
    </xf>
    <xf numFmtId="4" fontId="16" fillId="47" borderId="11" applyNumberFormat="0" applyProtection="0">
      <alignment horizontal="left" vertical="center" indent="1"/>
    </xf>
    <xf numFmtId="4" fontId="16" fillId="47" borderId="11" applyNumberFormat="0" applyProtection="0">
      <alignment horizontal="left" vertical="center" indent="1"/>
    </xf>
    <xf numFmtId="0" fontId="18" fillId="6" borderId="12" applyNumberFormat="0" applyProtection="0">
      <alignment horizontal="left" vertical="top" indent="1"/>
    </xf>
    <xf numFmtId="4" fontId="38" fillId="48" borderId="0" applyNumberFormat="0" applyProtection="0">
      <alignment horizontal="left" vertical="center" indent="1"/>
    </xf>
    <xf numFmtId="4" fontId="39" fillId="46" borderId="12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13" fillId="0" borderId="0">
      <alignment horizontal="left" wrapText="1"/>
    </xf>
    <xf numFmtId="0" fontId="13" fillId="0" borderId="0">
      <alignment horizontal="left" wrapText="1"/>
    </xf>
    <xf numFmtId="0" fontId="43" fillId="1" borderId="1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50" borderId="0"/>
    <xf numFmtId="172" fontId="13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6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0" fontId="8" fillId="0" borderId="0"/>
    <xf numFmtId="0" fontId="45" fillId="0" borderId="0"/>
    <xf numFmtId="0" fontId="13" fillId="0" borderId="0"/>
    <xf numFmtId="0" fontId="45" fillId="0" borderId="0"/>
    <xf numFmtId="0" fontId="44" fillId="0" borderId="0"/>
    <xf numFmtId="0" fontId="13" fillId="0" borderId="0"/>
    <xf numFmtId="0" fontId="45" fillId="0" borderId="0"/>
    <xf numFmtId="0" fontId="8" fillId="0" borderId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13" fillId="0" borderId="0"/>
    <xf numFmtId="4" fontId="16" fillId="47" borderId="11" applyNumberFormat="0" applyProtection="0">
      <alignment horizontal="left" vertical="center" indent="1"/>
    </xf>
    <xf numFmtId="0" fontId="48" fillId="12" borderId="15" applyBorder="0"/>
    <xf numFmtId="0" fontId="16" fillId="52" borderId="1"/>
    <xf numFmtId="0" fontId="46" fillId="0" borderId="0"/>
    <xf numFmtId="0" fontId="13" fillId="0" borderId="0"/>
    <xf numFmtId="181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15" fillId="0" borderId="0" applyFont="0" applyFill="0" applyBorder="0" applyAlignment="0" applyProtection="0"/>
    <xf numFmtId="9" fontId="4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49" fillId="0" borderId="0" applyFont="0" applyFill="0" applyBorder="0" applyAlignment="0" applyProtection="0">
      <alignment horizontal="left"/>
    </xf>
    <xf numFmtId="184" fontId="50" fillId="0" borderId="0" applyAlignment="0" applyProtection="0"/>
    <xf numFmtId="185" fontId="50" fillId="0" borderId="0" applyAlignment="0" applyProtection="0"/>
    <xf numFmtId="186" fontId="16" fillId="0" borderId="0" applyFill="0" applyBorder="0" applyAlignment="0" applyProtection="0"/>
    <xf numFmtId="49" fontId="16" fillId="0" borderId="0" applyNumberFormat="0" applyAlignment="0" applyProtection="0">
      <alignment horizontal="left"/>
    </xf>
    <xf numFmtId="49" fontId="51" fillId="0" borderId="7" applyNumberFormat="0" applyAlignment="0" applyProtection="0">
      <alignment horizontal="left" wrapText="1"/>
    </xf>
    <xf numFmtId="49" fontId="51" fillId="0" borderId="0" applyNumberFormat="0" applyAlignment="0" applyProtection="0">
      <alignment horizontal="left" wrapText="1"/>
    </xf>
    <xf numFmtId="49" fontId="52" fillId="0" borderId="0" applyAlignment="0" applyProtection="0">
      <alignment horizontal="left"/>
    </xf>
    <xf numFmtId="165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3" fillId="0" borderId="0" applyFont="0" applyFill="0" applyBorder="0" applyAlignment="0" applyProtection="0"/>
    <xf numFmtId="184" fontId="53" fillId="0" borderId="0" applyNumberFormat="0" applyFill="0" applyBorder="0" applyAlignment="0" applyProtection="0"/>
    <xf numFmtId="184" fontId="54" fillId="53" borderId="0" applyNumberFormat="0" applyFont="0" applyBorder="0" applyAlignment="0" applyProtection="0"/>
    <xf numFmtId="0" fontId="54" fillId="0" borderId="0" applyFill="0" applyBorder="0" applyProtection="0"/>
    <xf numFmtId="184" fontId="54" fillId="38" borderId="0" applyNumberFormat="0" applyFont="0" applyBorder="0" applyAlignment="0" applyProtection="0"/>
    <xf numFmtId="186" fontId="54" fillId="0" borderId="0" applyFill="0" applyBorder="0" applyAlignment="0" applyProtection="0"/>
    <xf numFmtId="184" fontId="55" fillId="0" borderId="0" applyNumberFormat="0" applyAlignment="0" applyProtection="0"/>
    <xf numFmtId="0" fontId="56" fillId="0" borderId="16" applyProtection="0">
      <alignment horizontal="right" wrapText="1"/>
    </xf>
    <xf numFmtId="0" fontId="56" fillId="0" borderId="0" applyProtection="0">
      <alignment wrapText="1"/>
    </xf>
    <xf numFmtId="184" fontId="57" fillId="0" borderId="17" applyNumberFormat="0" applyFill="0" applyAlignment="0" applyProtection="0"/>
    <xf numFmtId="0" fontId="58" fillId="0" borderId="0" applyAlignment="0" applyProtection="0"/>
    <xf numFmtId="184" fontId="57" fillId="0" borderId="18" applyNumberFormat="0" applyFill="0" applyAlignment="0" applyProtection="0"/>
    <xf numFmtId="0" fontId="16" fillId="51" borderId="0"/>
    <xf numFmtId="0" fontId="16" fillId="51" borderId="0"/>
    <xf numFmtId="0" fontId="14" fillId="0" borderId="0"/>
    <xf numFmtId="0" fontId="14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3" fillId="0" borderId="0"/>
    <xf numFmtId="165" fontId="13" fillId="0" borderId="0" applyFont="0" applyFill="0" applyBorder="0" applyAlignment="0" applyProtection="0"/>
    <xf numFmtId="0" fontId="8" fillId="0" borderId="0"/>
    <xf numFmtId="0" fontId="14" fillId="0" borderId="0"/>
    <xf numFmtId="165" fontId="13" fillId="0" borderId="0" applyFont="0" applyFill="0" applyBorder="0" applyAlignment="0" applyProtection="0"/>
    <xf numFmtId="0" fontId="14" fillId="0" borderId="0"/>
    <xf numFmtId="0" fontId="20" fillId="0" borderId="0"/>
    <xf numFmtId="4" fontId="16" fillId="47" borderId="11" applyNumberFormat="0" applyProtection="0">
      <alignment horizontal="left" vertical="center" indent="1"/>
    </xf>
    <xf numFmtId="0" fontId="8" fillId="0" borderId="0"/>
    <xf numFmtId="165" fontId="8" fillId="0" borderId="0" applyFont="0" applyFill="0" applyBorder="0" applyAlignment="0" applyProtection="0"/>
    <xf numFmtId="0" fontId="13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8" fillId="0" borderId="0"/>
    <xf numFmtId="0" fontId="8" fillId="0" borderId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187" fontId="60" fillId="0" borderId="19">
      <alignment vertical="top" wrapText="1" readingOrder="1"/>
      <protection locked="0"/>
    </xf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20" fillId="54" borderId="0" applyNumberFormat="0" applyBorder="0" applyAlignment="0" applyProtection="0"/>
    <xf numFmtId="0" fontId="20" fillId="26" borderId="0" applyNumberFormat="0" applyBorder="0" applyAlignment="0" applyProtection="0"/>
    <xf numFmtId="0" fontId="19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25" borderId="0" applyNumberFormat="0" applyBorder="0" applyAlignment="0" applyProtection="0"/>
    <xf numFmtId="0" fontId="19" fillId="22" borderId="0" applyNumberFormat="0" applyBorder="0" applyAlignment="0" applyProtection="0"/>
    <xf numFmtId="0" fontId="19" fillId="57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20" fillId="56" borderId="0" applyNumberFormat="0" applyBorder="0" applyAlignment="0" applyProtection="0"/>
    <xf numFmtId="0" fontId="20" fillId="23" borderId="0" applyNumberFormat="0" applyBorder="0" applyAlignment="0" applyProtection="0"/>
    <xf numFmtId="0" fontId="19" fillId="25" borderId="0" applyNumberFormat="0" applyBorder="0" applyAlignment="0" applyProtection="0"/>
    <xf numFmtId="0" fontId="19" fillId="55" borderId="0" applyNumberFormat="0" applyBorder="0" applyAlignment="0" applyProtection="0"/>
    <xf numFmtId="0" fontId="20" fillId="24" borderId="0" applyNumberFormat="0" applyBorder="0" applyAlignment="0" applyProtection="0"/>
    <xf numFmtId="0" fontId="19" fillId="55" borderId="0" applyNumberFormat="0" applyBorder="0" applyAlignment="0" applyProtection="0"/>
    <xf numFmtId="0" fontId="19" fillId="62" borderId="0" applyNumberFormat="0" applyBorder="0" applyAlignment="0" applyProtection="0"/>
    <xf numFmtId="0" fontId="20" fillId="31" borderId="0" applyNumberFormat="0" applyBorder="0" applyAlignment="0" applyProtection="0"/>
    <xf numFmtId="0" fontId="19" fillId="63" borderId="0" applyNumberFormat="0" applyBorder="0" applyAlignment="0" applyProtection="0"/>
    <xf numFmtId="0" fontId="64" fillId="30" borderId="0" applyNumberFormat="0" applyBorder="0" applyAlignment="0" applyProtection="0"/>
    <xf numFmtId="0" fontId="65" fillId="64" borderId="11" applyNumberFormat="0" applyAlignment="0" applyProtection="0"/>
    <xf numFmtId="0" fontId="23" fillId="61" borderId="4" applyNumberFormat="0" applyAlignment="0" applyProtection="0"/>
    <xf numFmtId="0" fontId="24" fillId="65" borderId="0" applyNumberFormat="0" applyBorder="0" applyAlignment="0" applyProtection="0"/>
    <xf numFmtId="0" fontId="24" fillId="66" borderId="0" applyNumberFormat="0" applyBorder="0" applyAlignment="0" applyProtection="0"/>
    <xf numFmtId="0" fontId="20" fillId="59" borderId="0" applyNumberFormat="0" applyBorder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/>
    <xf numFmtId="0" fontId="30" fillId="31" borderId="11" applyNumberFormat="0" applyAlignment="0" applyProtection="0"/>
    <xf numFmtId="0" fontId="26" fillId="0" borderId="22" applyNumberFormat="0" applyFill="0" applyAlignment="0" applyProtection="0"/>
    <xf numFmtId="0" fontId="26" fillId="31" borderId="0" applyNumberFormat="0" applyBorder="0" applyAlignment="0" applyProtection="0"/>
    <xf numFmtId="0" fontId="16" fillId="30" borderId="11" applyNumberFormat="0" applyFont="0" applyAlignment="0" applyProtection="0"/>
    <xf numFmtId="0" fontId="33" fillId="64" borderId="10" applyNumberFormat="0" applyAlignment="0" applyProtection="0"/>
    <xf numFmtId="4" fontId="16" fillId="37" borderId="11" applyNumberFormat="0" applyProtection="0">
      <alignment vertical="center"/>
    </xf>
    <xf numFmtId="4" fontId="67" fillId="38" borderId="11" applyNumberFormat="0" applyProtection="0">
      <alignment vertical="center"/>
    </xf>
    <xf numFmtId="4" fontId="16" fillId="38" borderId="11" applyNumberFormat="0" applyProtection="0">
      <alignment horizontal="left" vertical="center" indent="1"/>
    </xf>
    <xf numFmtId="0" fontId="61" fillId="37" borderId="12" applyNumberFormat="0" applyProtection="0">
      <alignment horizontal="left" vertical="top" indent="1"/>
    </xf>
    <xf numFmtId="4" fontId="16" fillId="47" borderId="11" applyNumberFormat="0" applyProtection="0">
      <alignment horizontal="left" vertical="center" indent="1"/>
    </xf>
    <xf numFmtId="4" fontId="16" fillId="11" borderId="11" applyNumberFormat="0" applyProtection="0">
      <alignment horizontal="right" vertical="center"/>
    </xf>
    <xf numFmtId="4" fontId="16" fillId="67" borderId="11" applyNumberFormat="0" applyProtection="0">
      <alignment horizontal="right" vertical="center"/>
    </xf>
    <xf numFmtId="4" fontId="16" fillId="39" borderId="23" applyNumberFormat="0" applyProtection="0">
      <alignment horizontal="right" vertical="center"/>
    </xf>
    <xf numFmtId="4" fontId="16" fillId="40" borderId="11" applyNumberFormat="0" applyProtection="0">
      <alignment horizontal="right" vertical="center"/>
    </xf>
    <xf numFmtId="4" fontId="16" fillId="41" borderId="11" applyNumberFormat="0" applyProtection="0">
      <alignment horizontal="right" vertical="center"/>
    </xf>
    <xf numFmtId="4" fontId="16" fillId="42" borderId="11" applyNumberFormat="0" applyProtection="0">
      <alignment horizontal="right" vertical="center"/>
    </xf>
    <xf numFmtId="4" fontId="16" fillId="13" borderId="11" applyNumberFormat="0" applyProtection="0">
      <alignment horizontal="right" vertical="center"/>
    </xf>
    <xf numFmtId="4" fontId="16" fillId="43" borderId="11" applyNumberFormat="0" applyProtection="0">
      <alignment horizontal="right" vertical="center"/>
    </xf>
    <xf numFmtId="4" fontId="16" fillId="44" borderId="11" applyNumberFormat="0" applyProtection="0">
      <alignment horizontal="right" vertical="center"/>
    </xf>
    <xf numFmtId="4" fontId="16" fillId="45" borderId="23" applyNumberFormat="0" applyProtection="0">
      <alignment horizontal="left" vertical="center" indent="1"/>
    </xf>
    <xf numFmtId="4" fontId="13" fillId="12" borderId="23" applyNumberFormat="0" applyProtection="0">
      <alignment horizontal="left" vertical="center" indent="1"/>
    </xf>
    <xf numFmtId="4" fontId="13" fillId="12" borderId="23" applyNumberFormat="0" applyProtection="0">
      <alignment horizontal="left" vertical="center" indent="1"/>
    </xf>
    <xf numFmtId="4" fontId="16" fillId="6" borderId="11" applyNumberFormat="0" applyProtection="0">
      <alignment horizontal="right" vertical="center"/>
    </xf>
    <xf numFmtId="4" fontId="16" fillId="46" borderId="23" applyNumberFormat="0" applyProtection="0">
      <alignment horizontal="left" vertical="center" indent="1"/>
    </xf>
    <xf numFmtId="4" fontId="16" fillId="6" borderId="23" applyNumberFormat="0" applyProtection="0">
      <alignment horizontal="left" vertical="center" indent="1"/>
    </xf>
    <xf numFmtId="0" fontId="16" fillId="14" borderId="11" applyNumberFormat="0" applyProtection="0">
      <alignment horizontal="left" vertical="center" indent="1"/>
    </xf>
    <xf numFmtId="0" fontId="16" fillId="12" borderId="12" applyNumberFormat="0" applyProtection="0">
      <alignment horizontal="left" vertical="top" indent="1"/>
    </xf>
    <xf numFmtId="0" fontId="16" fillId="68" borderId="11" applyNumberFormat="0" applyProtection="0">
      <alignment horizontal="left" vertical="center" indent="1"/>
    </xf>
    <xf numFmtId="0" fontId="16" fillId="6" borderId="12" applyNumberFormat="0" applyProtection="0">
      <alignment horizontal="left" vertical="top" indent="1"/>
    </xf>
    <xf numFmtId="0" fontId="16" fillId="10" borderId="11" applyNumberFormat="0" applyProtection="0">
      <alignment horizontal="left" vertical="center" indent="1"/>
    </xf>
    <xf numFmtId="0" fontId="16" fillId="10" borderId="12" applyNumberFormat="0" applyProtection="0">
      <alignment horizontal="left" vertical="top" indent="1"/>
    </xf>
    <xf numFmtId="0" fontId="16" fillId="46" borderId="11" applyNumberFormat="0" applyProtection="0">
      <alignment horizontal="left" vertical="center" indent="1"/>
    </xf>
    <xf numFmtId="0" fontId="16" fillId="46" borderId="12" applyNumberFormat="0" applyProtection="0">
      <alignment horizontal="left" vertical="top" indent="1"/>
    </xf>
    <xf numFmtId="0" fontId="16" fillId="9" borderId="24" applyNumberFormat="0">
      <protection locked="0"/>
    </xf>
    <xf numFmtId="0" fontId="48" fillId="12" borderId="15" applyBorder="0"/>
    <xf numFmtId="4" fontId="55" fillId="8" borderId="12" applyNumberFormat="0" applyProtection="0">
      <alignment vertical="center"/>
    </xf>
    <xf numFmtId="4" fontId="67" fillId="69" borderId="1" applyNumberFormat="0" applyProtection="0">
      <alignment vertical="center"/>
    </xf>
    <xf numFmtId="4" fontId="55" fillId="14" borderId="12" applyNumberFormat="0" applyProtection="0">
      <alignment horizontal="left" vertical="center" indent="1"/>
    </xf>
    <xf numFmtId="0" fontId="55" fillId="8" borderId="12" applyNumberFormat="0" applyProtection="0">
      <alignment horizontal="left" vertical="top" indent="1"/>
    </xf>
    <xf numFmtId="4" fontId="16" fillId="0" borderId="11" applyNumberFormat="0" applyProtection="0">
      <alignment horizontal="right" vertical="center"/>
    </xf>
    <xf numFmtId="4" fontId="67" fillId="49" borderId="11" applyNumberFormat="0" applyProtection="0">
      <alignment horizontal="right" vertical="center"/>
    </xf>
    <xf numFmtId="4" fontId="16" fillId="47" borderId="11" applyNumberFormat="0" applyProtection="0">
      <alignment horizontal="left" vertical="center" indent="1"/>
    </xf>
    <xf numFmtId="0" fontId="55" fillId="6" borderId="12" applyNumberFormat="0" applyProtection="0">
      <alignment horizontal="left" vertical="top" indent="1"/>
    </xf>
    <xf numFmtId="4" fontId="62" fillId="48" borderId="23" applyNumberFormat="0" applyProtection="0">
      <alignment horizontal="left" vertical="center" indent="1"/>
    </xf>
    <xf numFmtId="0" fontId="16" fillId="52" borderId="1"/>
    <xf numFmtId="4" fontId="63" fillId="9" borderId="11" applyNumberFormat="0" applyProtection="0">
      <alignment horizontal="right" vertical="center"/>
    </xf>
    <xf numFmtId="0" fontId="66" fillId="0" borderId="0" applyNumberForma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3" fontId="13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9" fontId="68" fillId="70" borderId="25" applyNumberFormat="0" applyAlignment="0" applyProtection="0">
      <alignment horizontal="left" vertical="center" indent="1"/>
    </xf>
    <xf numFmtId="0" fontId="69" fillId="71" borderId="25" applyNumberFormat="0" applyAlignment="0" applyProtection="0">
      <alignment horizontal="left" vertical="center" indent="1"/>
    </xf>
    <xf numFmtId="189" fontId="68" fillId="0" borderId="26" applyNumberFormat="0" applyProtection="0">
      <alignment horizontal="right" vertical="center"/>
    </xf>
    <xf numFmtId="189" fontId="69" fillId="0" borderId="27" applyNumberFormat="0" applyProtection="0">
      <alignment horizontal="right" vertical="center"/>
    </xf>
    <xf numFmtId="189" fontId="68" fillId="70" borderId="25" applyNumberFormat="0" applyAlignment="0" applyProtection="0">
      <alignment horizontal="left" vertical="center" indent="1"/>
    </xf>
    <xf numFmtId="0" fontId="70" fillId="72" borderId="27" applyNumberFormat="0" applyAlignment="0">
      <alignment horizontal="left" vertical="center" indent="1"/>
      <protection locked="0"/>
    </xf>
    <xf numFmtId="0" fontId="70" fillId="73" borderId="27" applyNumberFormat="0" applyAlignment="0" applyProtection="0">
      <alignment horizontal="left" vertical="center" indent="1"/>
    </xf>
    <xf numFmtId="189" fontId="68" fillId="74" borderId="26" applyNumberFormat="0" applyBorder="0">
      <alignment horizontal="right" vertical="center"/>
      <protection locked="0"/>
    </xf>
    <xf numFmtId="0" fontId="70" fillId="72" borderId="27" applyNumberFormat="0" applyAlignment="0">
      <alignment horizontal="left" vertical="center" indent="1"/>
      <protection locked="0"/>
    </xf>
    <xf numFmtId="189" fontId="69" fillId="73" borderId="27" applyNumberFormat="0" applyProtection="0">
      <alignment horizontal="right" vertical="center"/>
    </xf>
    <xf numFmtId="189" fontId="69" fillId="74" borderId="27" applyNumberFormat="0" applyBorder="0">
      <alignment horizontal="right" vertical="center"/>
      <protection locked="0"/>
    </xf>
    <xf numFmtId="189" fontId="71" fillId="75" borderId="28" applyNumberFormat="0" applyBorder="0" applyAlignment="0" applyProtection="0">
      <alignment horizontal="right" vertical="center" indent="1"/>
    </xf>
    <xf numFmtId="189" fontId="72" fillId="76" borderId="28" applyNumberFormat="0" applyBorder="0" applyAlignment="0" applyProtection="0">
      <alignment horizontal="right" vertical="center" indent="1"/>
    </xf>
    <xf numFmtId="189" fontId="72" fillId="77" borderId="28" applyNumberFormat="0" applyBorder="0" applyAlignment="0" applyProtection="0">
      <alignment horizontal="right" vertical="center" indent="1"/>
    </xf>
    <xf numFmtId="189" fontId="73" fillId="78" borderId="28" applyNumberFormat="0" applyBorder="0" applyAlignment="0" applyProtection="0">
      <alignment horizontal="right" vertical="center" indent="1"/>
    </xf>
    <xf numFmtId="189" fontId="73" fillId="79" borderId="28" applyNumberFormat="0" applyBorder="0" applyAlignment="0" applyProtection="0">
      <alignment horizontal="right" vertical="center" indent="1"/>
    </xf>
    <xf numFmtId="189" fontId="73" fillId="80" borderId="28" applyNumberFormat="0" applyBorder="0" applyAlignment="0" applyProtection="0">
      <alignment horizontal="right" vertical="center" indent="1"/>
    </xf>
    <xf numFmtId="189" fontId="74" fillId="81" borderId="28" applyNumberFormat="0" applyBorder="0" applyAlignment="0" applyProtection="0">
      <alignment horizontal="right" vertical="center" indent="1"/>
    </xf>
    <xf numFmtId="189" fontId="74" fillId="82" borderId="28" applyNumberFormat="0" applyBorder="0" applyAlignment="0" applyProtection="0">
      <alignment horizontal="right" vertical="center" indent="1"/>
    </xf>
    <xf numFmtId="189" fontId="74" fillId="83" borderId="28" applyNumberFormat="0" applyBorder="0" applyAlignment="0" applyProtection="0">
      <alignment horizontal="right" vertical="center" indent="1"/>
    </xf>
    <xf numFmtId="0" fontId="75" fillId="0" borderId="25" applyNumberFormat="0" applyFont="0" applyFill="0" applyAlignment="0" applyProtection="0"/>
    <xf numFmtId="189" fontId="76" fillId="70" borderId="0" applyNumberFormat="0" applyAlignment="0" applyProtection="0">
      <alignment horizontal="left" vertical="center" indent="1"/>
    </xf>
    <xf numFmtId="0" fontId="75" fillId="0" borderId="29" applyNumberFormat="0" applyFont="0" applyFill="0" applyAlignment="0" applyProtection="0"/>
    <xf numFmtId="189" fontId="68" fillId="0" borderId="26" applyNumberFormat="0" applyFill="0" applyBorder="0" applyAlignment="0" applyProtection="0">
      <alignment horizontal="right" vertical="center"/>
    </xf>
    <xf numFmtId="0" fontId="69" fillId="71" borderId="27" applyNumberFormat="0" applyAlignment="0" applyProtection="0">
      <alignment horizontal="left" vertical="center" indent="1"/>
    </xf>
    <xf numFmtId="0" fontId="70" fillId="84" borderId="25" applyNumberFormat="0" applyAlignment="0" applyProtection="0">
      <alignment horizontal="left" vertical="center" indent="1"/>
    </xf>
    <xf numFmtId="0" fontId="70" fillId="85" borderId="25" applyNumberFormat="0" applyAlignment="0" applyProtection="0">
      <alignment horizontal="left" vertical="center" indent="1"/>
    </xf>
    <xf numFmtId="0" fontId="70" fillId="86" borderId="25" applyNumberFormat="0" applyAlignment="0" applyProtection="0">
      <alignment horizontal="left" vertical="center" indent="1"/>
    </xf>
    <xf numFmtId="0" fontId="70" fillId="74" borderId="25" applyNumberFormat="0" applyAlignment="0" applyProtection="0">
      <alignment horizontal="left" vertical="center" indent="1"/>
    </xf>
    <xf numFmtId="0" fontId="70" fillId="73" borderId="27" applyNumberFormat="0" applyAlignment="0" applyProtection="0">
      <alignment horizontal="left" vertical="center" indent="1"/>
    </xf>
    <xf numFmtId="0" fontId="77" fillId="0" borderId="30" applyNumberFormat="0" applyFill="0" applyBorder="0" applyAlignment="0" applyProtection="0"/>
    <xf numFmtId="0" fontId="78" fillId="0" borderId="30" applyNumberFormat="0" applyBorder="0" applyAlignment="0" applyProtection="0"/>
    <xf numFmtId="0" fontId="77" fillId="72" borderId="27" applyNumberFormat="0" applyAlignment="0">
      <alignment horizontal="left" vertical="center" indent="1"/>
      <protection locked="0"/>
    </xf>
    <xf numFmtId="0" fontId="77" fillId="72" borderId="27" applyNumberFormat="0" applyAlignment="0">
      <alignment horizontal="left" vertical="center" indent="1"/>
      <protection locked="0"/>
    </xf>
    <xf numFmtId="0" fontId="77" fillId="73" borderId="27" applyNumberFormat="0" applyAlignment="0" applyProtection="0">
      <alignment horizontal="left" vertical="center" indent="1"/>
    </xf>
    <xf numFmtId="189" fontId="79" fillId="73" borderId="27" applyNumberFormat="0" applyProtection="0">
      <alignment horizontal="right" vertical="center"/>
    </xf>
    <xf numFmtId="189" fontId="80" fillId="74" borderId="26" applyNumberFormat="0" applyBorder="0">
      <alignment horizontal="right" vertical="center"/>
      <protection locked="0"/>
    </xf>
    <xf numFmtId="189" fontId="79" fillId="74" borderId="27" applyNumberFormat="0" applyBorder="0">
      <alignment horizontal="right" vertical="center"/>
      <protection locked="0"/>
    </xf>
    <xf numFmtId="189" fontId="68" fillId="0" borderId="26" applyNumberFormat="0" applyFill="0" applyBorder="0" applyAlignment="0" applyProtection="0">
      <alignment horizontal="right" vertical="center"/>
    </xf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8" fontId="8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4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wrapText="1"/>
    </xf>
    <xf numFmtId="167" fontId="4" fillId="0" borderId="2" xfId="0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166" fontId="4" fillId="0" borderId="2" xfId="0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 wrapText="1"/>
    </xf>
    <xf numFmtId="166" fontId="6" fillId="2" borderId="1" xfId="0" applyNumberFormat="1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right" vertical="top" wrapText="1"/>
    </xf>
    <xf numFmtId="1" fontId="4" fillId="0" borderId="2" xfId="0" applyNumberFormat="1" applyFont="1" applyFill="1" applyBorder="1" applyAlignment="1">
      <alignment horizontal="right" wrapText="1"/>
    </xf>
    <xf numFmtId="0" fontId="7" fillId="0" borderId="0" xfId="0" applyFont="1"/>
    <xf numFmtId="166" fontId="4" fillId="0" borderId="2" xfId="0" quotePrefix="1" applyNumberFormat="1" applyFont="1" applyFill="1" applyBorder="1" applyAlignment="1">
      <alignment horizontal="right" wrapText="1"/>
    </xf>
    <xf numFmtId="166" fontId="4" fillId="0" borderId="2" xfId="0" applyNumberFormat="1" applyFont="1" applyFill="1" applyBorder="1" applyAlignment="1">
      <alignment wrapText="1"/>
    </xf>
    <xf numFmtId="166" fontId="1" fillId="0" borderId="0" xfId="0" applyNumberFormat="1" applyFont="1"/>
  </cellXfs>
  <cellStyles count="475">
    <cellStyle name="20% - Accent1 2" xfId="3"/>
    <cellStyle name="20% - Accent1 3" xfId="2"/>
    <cellStyle name="20% - Accent2 2" xfId="5"/>
    <cellStyle name="20% - Accent2 3" xfId="4"/>
    <cellStyle name="20% - Accent3 2" xfId="7"/>
    <cellStyle name="20% - Accent3 3" xfId="6"/>
    <cellStyle name="20% - Accent4 2" xfId="9"/>
    <cellStyle name="20% - Accent4 3" xfId="8"/>
    <cellStyle name="20% - Accent5 2" xfId="11"/>
    <cellStyle name="20% - Accent5 3" xfId="10"/>
    <cellStyle name="20% - Accent6 2" xfId="13"/>
    <cellStyle name="20% - Accent6 3" xfId="12"/>
    <cellStyle name="40% - Accent1 2" xfId="15"/>
    <cellStyle name="40% - Accent1 3" xfId="14"/>
    <cellStyle name="40% - Accent2 2" xfId="17"/>
    <cellStyle name="40% - Accent2 3" xfId="16"/>
    <cellStyle name="40% - Accent3 2" xfId="19"/>
    <cellStyle name="40% - Accent3 3" xfId="18"/>
    <cellStyle name="40% - Accent4 2" xfId="21"/>
    <cellStyle name="40% - Accent4 3" xfId="20"/>
    <cellStyle name="40% - Accent5 2" xfId="23"/>
    <cellStyle name="40% - Accent5 3" xfId="22"/>
    <cellStyle name="40% - Accent6 2" xfId="25"/>
    <cellStyle name="40% - Accent6 3" xfId="24"/>
    <cellStyle name="60% - Accent1 2" xfId="27"/>
    <cellStyle name="60% - Accent1 3" xfId="26"/>
    <cellStyle name="60% - Accent2 2" xfId="29"/>
    <cellStyle name="60% - Accent2 3" xfId="28"/>
    <cellStyle name="60% - Accent3 2" xfId="31"/>
    <cellStyle name="60% - Accent3 3" xfId="30"/>
    <cellStyle name="60% - Accent4 2" xfId="33"/>
    <cellStyle name="60% - Accent4 3" xfId="32"/>
    <cellStyle name="60% - Accent5 2" xfId="35"/>
    <cellStyle name="60% - Accent5 3" xfId="34"/>
    <cellStyle name="60% - Accent6 2" xfId="37"/>
    <cellStyle name="60% - Accent6 3" xfId="36"/>
    <cellStyle name="Accent1 - 20%" xfId="39"/>
    <cellStyle name="Accent1 - 20% 2" xfId="335"/>
    <cellStyle name="Accent1 - 40%" xfId="40"/>
    <cellStyle name="Accent1 - 40% 2" xfId="336"/>
    <cellStyle name="Accent1 - 60%" xfId="41"/>
    <cellStyle name="Accent1 - 60% 2" xfId="337"/>
    <cellStyle name="Accent1 2" xfId="42"/>
    <cellStyle name="Accent1 3" xfId="43"/>
    <cellStyle name="Accent1 4" xfId="44"/>
    <cellStyle name="Accent1 5" xfId="38"/>
    <cellStyle name="Accent2 - 20%" xfId="46"/>
    <cellStyle name="Accent2 - 20% 2" xfId="338"/>
    <cellStyle name="Accent2 - 40%" xfId="47"/>
    <cellStyle name="Accent2 - 40% 2" xfId="339"/>
    <cellStyle name="Accent2 - 60%" xfId="48"/>
    <cellStyle name="Accent2 - 60% 2" xfId="340"/>
    <cellStyle name="Accent2 2" xfId="49"/>
    <cellStyle name="Accent2 3" xfId="50"/>
    <cellStyle name="Accent2 4" xfId="51"/>
    <cellStyle name="Accent2 5" xfId="45"/>
    <cellStyle name="Accent3 - 20%" xfId="53"/>
    <cellStyle name="Accent3 - 20% 2" xfId="342"/>
    <cellStyle name="Accent3 - 40%" xfId="54"/>
    <cellStyle name="Accent3 - 40% 2" xfId="343"/>
    <cellStyle name="Accent3 - 60%" xfId="55"/>
    <cellStyle name="Accent3 - 60% 2" xfId="344"/>
    <cellStyle name="Accent3 2" xfId="56"/>
    <cellStyle name="Accent3 3" xfId="57"/>
    <cellStyle name="Accent3 4" xfId="58"/>
    <cellStyle name="Accent3 5" xfId="341"/>
    <cellStyle name="Accent3 6" xfId="52"/>
    <cellStyle name="Accent4 - 20%" xfId="60"/>
    <cellStyle name="Accent4 - 20% 2" xfId="346"/>
    <cellStyle name="Accent4 - 40%" xfId="61"/>
    <cellStyle name="Accent4 - 40% 2" xfId="347"/>
    <cellStyle name="Accent4 - 60%" xfId="62"/>
    <cellStyle name="Accent4 - 60% 2" xfId="348"/>
    <cellStyle name="Accent4 2" xfId="63"/>
    <cellStyle name="Accent4 3" xfId="64"/>
    <cellStyle name="Accent4 4" xfId="65"/>
    <cellStyle name="Accent4 5" xfId="345"/>
    <cellStyle name="Accent4 6" xfId="59"/>
    <cellStyle name="Accent5 - 20%" xfId="67"/>
    <cellStyle name="Accent5 - 20% 2" xfId="350"/>
    <cellStyle name="Accent5 - 40%" xfId="68"/>
    <cellStyle name="Accent5 - 60%" xfId="69"/>
    <cellStyle name="Accent5 - 60% 2" xfId="351"/>
    <cellStyle name="Accent5 2" xfId="70"/>
    <cellStyle name="Accent5 3" xfId="71"/>
    <cellStyle name="Accent5 4" xfId="72"/>
    <cellStyle name="Accent5 5" xfId="349"/>
    <cellStyle name="Accent5 6" xfId="66"/>
    <cellStyle name="Accent6 - 20%" xfId="74"/>
    <cellStyle name="Accent6 - 40%" xfId="75"/>
    <cellStyle name="Accent6 - 40% 2" xfId="353"/>
    <cellStyle name="Accent6 - 60%" xfId="76"/>
    <cellStyle name="Accent6 - 60% 2" xfId="354"/>
    <cellStyle name="Accent6 2" xfId="77"/>
    <cellStyle name="Accent6 3" xfId="78"/>
    <cellStyle name="Accent6 4" xfId="79"/>
    <cellStyle name="Accent6 5" xfId="352"/>
    <cellStyle name="Accent6 6" xfId="73"/>
    <cellStyle name="Bad 2" xfId="81"/>
    <cellStyle name="Bad 3" xfId="300"/>
    <cellStyle name="Bad 4" xfId="355"/>
    <cellStyle name="Bad 5" xfId="80"/>
    <cellStyle name="Brand Align Left Text" xfId="237"/>
    <cellStyle name="Brand Default" xfId="238"/>
    <cellStyle name="Brand Default 2" xfId="239"/>
    <cellStyle name="Brand Percent" xfId="240"/>
    <cellStyle name="Brand Source" xfId="241"/>
    <cellStyle name="Brand Subtitle with Underline" xfId="242"/>
    <cellStyle name="Brand Subtitle without Underline" xfId="243"/>
    <cellStyle name="Brand Title" xfId="244"/>
    <cellStyle name="Calculation 2" xfId="83"/>
    <cellStyle name="Calculation 3" xfId="356"/>
    <cellStyle name="Calculation 4" xfId="82"/>
    <cellStyle name="Check Cell 2" xfId="85"/>
    <cellStyle name="Check Cell 3" xfId="357"/>
    <cellStyle name="Check Cell 4" xfId="84"/>
    <cellStyle name="Comma 10" xfId="266"/>
    <cellStyle name="Comma 11" xfId="274"/>
    <cellStyle name="Comma 12" xfId="277"/>
    <cellStyle name="Comma 13" xfId="282"/>
    <cellStyle name="Comma 14" xfId="293"/>
    <cellStyle name="Comma 15" xfId="296"/>
    <cellStyle name="Comma 16" xfId="305"/>
    <cellStyle name="Comma 17" xfId="308"/>
    <cellStyle name="Comma 18" xfId="331"/>
    <cellStyle name="Comma 19" xfId="411"/>
    <cellStyle name="Comma 2" xfId="87"/>
    <cellStyle name="Comma 2 2" xfId="190"/>
    <cellStyle name="Comma 2 3" xfId="235"/>
    <cellStyle name="Comma 2 4" xfId="245"/>
    <cellStyle name="Comma 2 5" xfId="332"/>
    <cellStyle name="Comma 20" xfId="416"/>
    <cellStyle name="Comma 21" xfId="419"/>
    <cellStyle name="Comma 22" xfId="461"/>
    <cellStyle name="Comma 23" xfId="464"/>
    <cellStyle name="Comma 24" xfId="467"/>
    <cellStyle name="Comma 25" xfId="470"/>
    <cellStyle name="Comma 26" xfId="474"/>
    <cellStyle name="Comma 27" xfId="86"/>
    <cellStyle name="Comma 3" xfId="191"/>
    <cellStyle name="Comma 4" xfId="192"/>
    <cellStyle name="Comma 5" xfId="193"/>
    <cellStyle name="Comma 6" xfId="194"/>
    <cellStyle name="Comma 6 2" xfId="195"/>
    <cellStyle name="Comma 6 2 2" xfId="196"/>
    <cellStyle name="Comma 6 3" xfId="197"/>
    <cellStyle name="Comma 7" xfId="198"/>
    <cellStyle name="Comma 7 2" xfId="199"/>
    <cellStyle name="Comma 7 2 2" xfId="200"/>
    <cellStyle name="Comma 7 3" xfId="201"/>
    <cellStyle name="Comma 8" xfId="202"/>
    <cellStyle name="Comma 8 2" xfId="189"/>
    <cellStyle name="Comma 9" xfId="234"/>
    <cellStyle name="Currency 2" xfId="297"/>
    <cellStyle name="Currency 3" xfId="288"/>
    <cellStyle name="Dezimal_ERTR-SPL" xfId="203"/>
    <cellStyle name="Emphasis 1" xfId="88"/>
    <cellStyle name="Emphasis 1 2" xfId="358"/>
    <cellStyle name="Emphasis 2" xfId="89"/>
    <cellStyle name="Emphasis 2 2" xfId="359"/>
    <cellStyle name="Emphasis 3" xfId="90"/>
    <cellStyle name="Euro" xfId="91"/>
    <cellStyle name="Explanatory Text 2" xfId="93"/>
    <cellStyle name="Explanatory Text 3" xfId="92"/>
    <cellStyle name="Good 2" xfId="95"/>
    <cellStyle name="Good 3" xfId="301"/>
    <cellStyle name="Good 4" xfId="360"/>
    <cellStyle name="Good 5" xfId="94"/>
    <cellStyle name="Heading 1 2" xfId="97"/>
    <cellStyle name="Heading 1 3" xfId="96"/>
    <cellStyle name="Heading 2 2" xfId="99"/>
    <cellStyle name="Heading 2 3" xfId="361"/>
    <cellStyle name="Heading 2 4" xfId="98"/>
    <cellStyle name="Heading 3 2" xfId="101"/>
    <cellStyle name="Heading 3 3" xfId="362"/>
    <cellStyle name="Heading 3 4" xfId="100"/>
    <cellStyle name="Heading 4 2" xfId="103"/>
    <cellStyle name="Heading 4 3" xfId="102"/>
    <cellStyle name="Hyperlink 2" xfId="287"/>
    <cellStyle name="Input 2" xfId="105"/>
    <cellStyle name="Input 3" xfId="363"/>
    <cellStyle name="Input 4" xfId="104"/>
    <cellStyle name="Komma [0]_INFLATIE" xfId="204"/>
    <cellStyle name="Komma_INFLATIE" xfId="205"/>
    <cellStyle name="Linked Cell 2" xfId="107"/>
    <cellStyle name="Linked Cell 3" xfId="364"/>
    <cellStyle name="Linked Cell 4" xfId="106"/>
    <cellStyle name="Milliers [0]_Äval. Triomphe 1 &amp; 2" xfId="206"/>
    <cellStyle name="Milliers 2" xfId="108"/>
    <cellStyle name="Milliers_Äval. Triomphe 1 &amp; 2" xfId="207"/>
    <cellStyle name="Monétaire [0]_Äval. Triomphe 1 &amp; 2" xfId="208"/>
    <cellStyle name="Monétaire_Äval. Triomphe 1 &amp; 2" xfId="209"/>
    <cellStyle name="Neutral 2" xfId="110"/>
    <cellStyle name="Neutral 3" xfId="302"/>
    <cellStyle name="Neutral 4" xfId="365"/>
    <cellStyle name="Neutral 5" xfId="109"/>
    <cellStyle name="Normal" xfId="0" builtinId="0"/>
    <cellStyle name="Normal 10" xfId="210"/>
    <cellStyle name="Normal 11" xfId="261"/>
    <cellStyle name="Normal 12" xfId="263"/>
    <cellStyle name="Normal 13" xfId="264"/>
    <cellStyle name="Normal 14" xfId="265"/>
    <cellStyle name="Normal 15" xfId="268"/>
    <cellStyle name="Normal 16" xfId="269"/>
    <cellStyle name="Normal 17" xfId="270"/>
    <cellStyle name="Normal 18" xfId="271"/>
    <cellStyle name="Normal 19" xfId="272"/>
    <cellStyle name="Normal 2" xfId="111"/>
    <cellStyle name="Normal 2 2" xfId="211"/>
    <cellStyle name="Normal 2 2 2" xfId="212"/>
    <cellStyle name="Normal 2 2_Book1" xfId="213"/>
    <cellStyle name="Normal 2 3" xfId="246"/>
    <cellStyle name="Normal 2_1. Objectif Commercial 2010 version 22 juillet 10" xfId="279"/>
    <cellStyle name="Normal 20" xfId="275"/>
    <cellStyle name="Normal 21" xfId="276"/>
    <cellStyle name="Normal 22" xfId="278"/>
    <cellStyle name="Normal 23" xfId="281"/>
    <cellStyle name="Normal 24" xfId="285"/>
    <cellStyle name="Normal 25" xfId="289"/>
    <cellStyle name="Normal 26" xfId="291"/>
    <cellStyle name="Normal 27" xfId="294"/>
    <cellStyle name="Normal 28" xfId="298"/>
    <cellStyle name="Normal 29" xfId="299"/>
    <cellStyle name="Normal 3" xfId="112"/>
    <cellStyle name="Normal 3 2" xfId="283"/>
    <cellStyle name="Normal 30" xfId="306"/>
    <cellStyle name="Normal 31" xfId="309"/>
    <cellStyle name="Normal 32" xfId="311"/>
    <cellStyle name="Normal 33" xfId="312"/>
    <cellStyle name="Normal 34" xfId="313"/>
    <cellStyle name="Normal 35" xfId="314"/>
    <cellStyle name="Normal 36" xfId="315"/>
    <cellStyle name="Normal 37" xfId="316"/>
    <cellStyle name="Normal 38" xfId="317"/>
    <cellStyle name="Normal 39" xfId="318"/>
    <cellStyle name="Normal 4" xfId="113"/>
    <cellStyle name="Normal 4 2" xfId="273"/>
    <cellStyle name="Normal 40" xfId="319"/>
    <cellStyle name="Normal 41" xfId="320"/>
    <cellStyle name="Normal 42" xfId="321"/>
    <cellStyle name="Normal 43" xfId="322"/>
    <cellStyle name="Normal 44" xfId="323"/>
    <cellStyle name="Normal 45" xfId="324"/>
    <cellStyle name="Normal 46" xfId="325"/>
    <cellStyle name="Normal 47" xfId="326"/>
    <cellStyle name="Normal 48" xfId="327"/>
    <cellStyle name="Normal 49" xfId="328"/>
    <cellStyle name="Normal 5" xfId="114"/>
    <cellStyle name="Normal 5 2" xfId="214"/>
    <cellStyle name="Normal 50" xfId="329"/>
    <cellStyle name="Normal 51" xfId="330"/>
    <cellStyle name="Normal 52" xfId="334"/>
    <cellStyle name="Normal 52 2" xfId="414"/>
    <cellStyle name="Normal 53" xfId="410"/>
    <cellStyle name="Normal 54" xfId="415"/>
    <cellStyle name="Normal 55" xfId="418"/>
    <cellStyle name="Normal 56" xfId="460"/>
    <cellStyle name="Normal 57" xfId="463"/>
    <cellStyle name="Normal 58" xfId="466"/>
    <cellStyle name="Normal 59" xfId="469"/>
    <cellStyle name="Normal 6" xfId="185"/>
    <cellStyle name="Normal 60" xfId="472"/>
    <cellStyle name="Normal 61" xfId="1"/>
    <cellStyle name="Normal 7" xfId="215"/>
    <cellStyle name="Normal 8" xfId="216"/>
    <cellStyle name="Normal 8 2" xfId="188"/>
    <cellStyle name="Normal 8 3" xfId="262"/>
    <cellStyle name="Normal 9" xfId="217"/>
    <cellStyle name="Note 2" xfId="116"/>
    <cellStyle name="Note 3" xfId="366"/>
    <cellStyle name="Note 4" xfId="115"/>
    <cellStyle name="Output 2" xfId="118"/>
    <cellStyle name="Output 3" xfId="367"/>
    <cellStyle name="Output 4" xfId="117"/>
    <cellStyle name="Percent 10" xfId="267"/>
    <cellStyle name="Percent 11" xfId="284"/>
    <cellStyle name="Percent 12" xfId="286"/>
    <cellStyle name="Percent 13" xfId="290"/>
    <cellStyle name="Percent 14" xfId="292"/>
    <cellStyle name="Percent 15" xfId="295"/>
    <cellStyle name="Percent 16" xfId="304"/>
    <cellStyle name="Percent 17" xfId="307"/>
    <cellStyle name="Percent 18" xfId="310"/>
    <cellStyle name="Percent 19" xfId="333"/>
    <cellStyle name="Percent 2" xfId="120"/>
    <cellStyle name="Percent 2 2" xfId="218"/>
    <cellStyle name="Percent 2 3" xfId="187"/>
    <cellStyle name="Percent 2 4" xfId="247"/>
    <cellStyle name="Percent 2_récap valeurs dtz 31 mars 2011" xfId="248"/>
    <cellStyle name="Percent 20" xfId="412"/>
    <cellStyle name="Percent 21" xfId="417"/>
    <cellStyle name="Percent 22" xfId="420"/>
    <cellStyle name="Percent 23" xfId="462"/>
    <cellStyle name="Percent 24" xfId="465"/>
    <cellStyle name="Percent 25" xfId="468"/>
    <cellStyle name="Percent 26" xfId="471"/>
    <cellStyle name="Percent 27" xfId="473"/>
    <cellStyle name="Percent 28" xfId="119"/>
    <cellStyle name="Percent 3" xfId="186"/>
    <cellStyle name="Percent 3 2" xfId="249"/>
    <cellStyle name="Percent 4" xfId="219"/>
    <cellStyle name="Percent 5" xfId="220"/>
    <cellStyle name="Percent 6" xfId="221"/>
    <cellStyle name="Percent 7" xfId="222"/>
    <cellStyle name="Percent 8" xfId="233"/>
    <cellStyle name="Percent 9" xfId="236"/>
    <cellStyle name="Pourcentage 2" xfId="223"/>
    <cellStyle name="Red Brackets Arial" xfId="224"/>
    <cellStyle name="SAPBEXaggData" xfId="121"/>
    <cellStyle name="SAPBEXaggData 2" xfId="122"/>
    <cellStyle name="SAPBEXaggData 3" xfId="368"/>
    <cellStyle name="SAPBEXaggDataEmph" xfId="123"/>
    <cellStyle name="SAPBEXaggDataEmph 2" xfId="369"/>
    <cellStyle name="SAPBEXaggItem" xfId="124"/>
    <cellStyle name="SAPBEXaggItem 2" xfId="125"/>
    <cellStyle name="SAPBEXaggItem 3" xfId="370"/>
    <cellStyle name="SAPBEXaggItemX" xfId="126"/>
    <cellStyle name="SAPBEXaggItemX 2" xfId="371"/>
    <cellStyle name="SAPBEXchaText" xfId="127"/>
    <cellStyle name="SAPBEXchaText 2" xfId="225"/>
    <cellStyle name="SAPBEXchaText 3" xfId="372"/>
    <cellStyle name="SAPBEXexcBad7" xfId="128"/>
    <cellStyle name="SAPBEXexcBad7 2" xfId="373"/>
    <cellStyle name="SAPBEXexcBad8" xfId="129"/>
    <cellStyle name="SAPBEXexcBad8 2" xfId="374"/>
    <cellStyle name="SAPBEXexcBad9" xfId="130"/>
    <cellStyle name="SAPBEXexcBad9 2" xfId="375"/>
    <cellStyle name="SAPBEXexcCritical4" xfId="131"/>
    <cellStyle name="SAPBEXexcCritical4 2" xfId="376"/>
    <cellStyle name="SAPBEXexcCritical5" xfId="132"/>
    <cellStyle name="SAPBEXexcCritical5 2" xfId="377"/>
    <cellStyle name="SAPBEXexcCritical6" xfId="133"/>
    <cellStyle name="SAPBEXexcCritical6 2" xfId="378"/>
    <cellStyle name="SAPBEXexcGood1" xfId="134"/>
    <cellStyle name="SAPBEXexcGood1 2" xfId="379"/>
    <cellStyle name="SAPBEXexcGood2" xfId="135"/>
    <cellStyle name="SAPBEXexcGood2 2" xfId="380"/>
    <cellStyle name="SAPBEXexcGood3" xfId="136"/>
    <cellStyle name="SAPBEXexcGood3 2" xfId="381"/>
    <cellStyle name="SAPBEXfilterDrill" xfId="137"/>
    <cellStyle name="SAPBEXfilterDrill 2" xfId="382"/>
    <cellStyle name="SAPBEXfilterItem" xfId="138"/>
    <cellStyle name="SAPBEXfilterItem 2" xfId="383"/>
    <cellStyle name="SAPBEXfilterText" xfId="139"/>
    <cellStyle name="SAPBEXfilterText 2" xfId="384"/>
    <cellStyle name="SAPBEXformats" xfId="140"/>
    <cellStyle name="SAPBEXformats 2" xfId="385"/>
    <cellStyle name="SAPBEXheaderItem" xfId="141"/>
    <cellStyle name="SAPBEXheaderItem 2" xfId="142"/>
    <cellStyle name="SAPBEXheaderItem 3" xfId="386"/>
    <cellStyle name="SAPBEXheaderText" xfId="143"/>
    <cellStyle name="SAPBEXheaderText 2" xfId="144"/>
    <cellStyle name="SAPBEXheaderText 3" xfId="387"/>
    <cellStyle name="SAPBEXHLevel0" xfId="145"/>
    <cellStyle name="SAPBEXHLevel0 2" xfId="146"/>
    <cellStyle name="SAPBEXHLevel0 3" xfId="388"/>
    <cellStyle name="SAPBEXHLevel0X" xfId="147"/>
    <cellStyle name="SAPBEXHLevel0X 2" xfId="148"/>
    <cellStyle name="SAPBEXHLevel0X 3" xfId="389"/>
    <cellStyle name="SAPBEXHLevel1" xfId="149"/>
    <cellStyle name="SAPBEXHLevel1 2" xfId="150"/>
    <cellStyle name="SAPBEXHLevel1 3" xfId="390"/>
    <cellStyle name="SAPBEXHLevel1X" xfId="151"/>
    <cellStyle name="SAPBEXHLevel1X 2" xfId="152"/>
    <cellStyle name="SAPBEXHLevel1X 3" xfId="391"/>
    <cellStyle name="SAPBEXHLevel2" xfId="153"/>
    <cellStyle name="SAPBEXHLevel2 2" xfId="154"/>
    <cellStyle name="SAPBEXHLevel2 3" xfId="392"/>
    <cellStyle name="SAPBEXHLevel2X" xfId="155"/>
    <cellStyle name="SAPBEXHLevel2X 2" xfId="156"/>
    <cellStyle name="SAPBEXHLevel2X 3" xfId="393"/>
    <cellStyle name="SAPBEXHLevel3" xfId="157"/>
    <cellStyle name="SAPBEXHLevel3 2" xfId="158"/>
    <cellStyle name="SAPBEXHLevel3 3" xfId="394"/>
    <cellStyle name="SAPBEXHLevel3X" xfId="159"/>
    <cellStyle name="SAPBEXHLevel3X 2" xfId="160"/>
    <cellStyle name="SAPBEXHLevel3X 3" xfId="395"/>
    <cellStyle name="SAPBEXinputData" xfId="161"/>
    <cellStyle name="SAPBEXinputData 2" xfId="162"/>
    <cellStyle name="SAPBEXinputData 3" xfId="396"/>
    <cellStyle name="SAPBEXItemHeader" xfId="226"/>
    <cellStyle name="SAPBEXItemHeader 2" xfId="397"/>
    <cellStyle name="SAPBEXresData" xfId="163"/>
    <cellStyle name="SAPBEXresData 2" xfId="398"/>
    <cellStyle name="SAPBEXresDataEmph" xfId="164"/>
    <cellStyle name="SAPBEXresDataEmph 2" xfId="399"/>
    <cellStyle name="SAPBEXresItem" xfId="165"/>
    <cellStyle name="SAPBEXresItem 2" xfId="400"/>
    <cellStyle name="SAPBEXresItemX" xfId="166"/>
    <cellStyle name="SAPBEXresItemX 2" xfId="401"/>
    <cellStyle name="SAPBEXstdData" xfId="167"/>
    <cellStyle name="SAPBEXstdData 2" xfId="168"/>
    <cellStyle name="SAPBEXstdData 3" xfId="402"/>
    <cellStyle name="SAPBEXstdDataEmph" xfId="169"/>
    <cellStyle name="SAPBEXstdDataEmph 2" xfId="403"/>
    <cellStyle name="SAPBEXstdItem" xfId="170"/>
    <cellStyle name="SAPBEXstdItem 2" xfId="171"/>
    <cellStyle name="SAPBEXstdItem 3" xfId="404"/>
    <cellStyle name="SAPBEXstdItem_Table" xfId="280"/>
    <cellStyle name="SAPBEXstdItemX" xfId="172"/>
    <cellStyle name="SAPBEXstdItemX 2" xfId="405"/>
    <cellStyle name="SAPBEXtitle" xfId="173"/>
    <cellStyle name="SAPBEXtitle 2" xfId="406"/>
    <cellStyle name="SAPBEXunassignedItem" xfId="227"/>
    <cellStyle name="SAPBEXunassignedItem 2" xfId="407"/>
    <cellStyle name="SAPBEXundefined" xfId="174"/>
    <cellStyle name="SAPBEXundefined 2" xfId="408"/>
    <cellStyle name="SAPBorder" xfId="441"/>
    <cellStyle name="SAPDataCell" xfId="423"/>
    <cellStyle name="SAPDataRemoved" xfId="442"/>
    <cellStyle name="SAPDataTotalCell" xfId="424"/>
    <cellStyle name="SAPDimensionCell" xfId="422"/>
    <cellStyle name="SAPEditableDataCell" xfId="426"/>
    <cellStyle name="SAPEditableDataTotalCell" xfId="429"/>
    <cellStyle name="SAPEmphasized" xfId="451"/>
    <cellStyle name="SAPEmphasizedEditableDataCell" xfId="453"/>
    <cellStyle name="SAPEmphasizedEditableDataTotalCell" xfId="454"/>
    <cellStyle name="SAPEmphasizedLockedDataCell" xfId="457"/>
    <cellStyle name="SAPEmphasizedLockedDataTotalCell" xfId="458"/>
    <cellStyle name="SAPEmphasizedReadonlyDataCell" xfId="455"/>
    <cellStyle name="SAPEmphasizedReadonlyDataTotalCell" xfId="456"/>
    <cellStyle name="SAPEmphasizedTotal" xfId="452"/>
    <cellStyle name="SAPError" xfId="443"/>
    <cellStyle name="SAPExceptionLevel1" xfId="432"/>
    <cellStyle name="SAPExceptionLevel2" xfId="433"/>
    <cellStyle name="SAPExceptionLevel3" xfId="434"/>
    <cellStyle name="SAPExceptionLevel4" xfId="435"/>
    <cellStyle name="SAPExceptionLevel5" xfId="436"/>
    <cellStyle name="SAPExceptionLevel6" xfId="437"/>
    <cellStyle name="SAPExceptionLevel7" xfId="438"/>
    <cellStyle name="SAPExceptionLevel8" xfId="439"/>
    <cellStyle name="SAPExceptionLevel9" xfId="440"/>
    <cellStyle name="SAPFormula" xfId="459"/>
    <cellStyle name="SAPGroupingFillCell" xfId="425"/>
    <cellStyle name="SAPHierarchyCell0" xfId="446"/>
    <cellStyle name="SAPHierarchyCell1" xfId="447"/>
    <cellStyle name="SAPHierarchyCell2" xfId="448"/>
    <cellStyle name="SAPHierarchyCell3" xfId="449"/>
    <cellStyle name="SAPHierarchyCell4" xfId="450"/>
    <cellStyle name="SAPLockedDataCell" xfId="428"/>
    <cellStyle name="SAPLockedDataTotalCell" xfId="431"/>
    <cellStyle name="SAPMemberCell" xfId="421"/>
    <cellStyle name="SAPMemberTotalCell" xfId="445"/>
    <cellStyle name="SAPMessageText" xfId="444"/>
    <cellStyle name="SAPReadonlyDataCell" xfId="427"/>
    <cellStyle name="SAPReadonlyDataTotalCell" xfId="430"/>
    <cellStyle name="Sheet Title" xfId="175"/>
    <cellStyle name="Smart Bold" xfId="250"/>
    <cellStyle name="Smart Forecast" xfId="251"/>
    <cellStyle name="Smart General" xfId="252"/>
    <cellStyle name="Smart Highlight" xfId="253"/>
    <cellStyle name="Smart Percent" xfId="254"/>
    <cellStyle name="Smart Source" xfId="255"/>
    <cellStyle name="Smart Subtitle 1" xfId="256"/>
    <cellStyle name="Smart Subtitle 2" xfId="257"/>
    <cellStyle name="Smart Subtotal" xfId="258"/>
    <cellStyle name="Smart Title" xfId="259"/>
    <cellStyle name="Smart Total" xfId="260"/>
    <cellStyle name="Standaard_INFLATIE" xfId="228"/>
    <cellStyle name="Standard_Grundmasken_EUR1" xfId="229"/>
    <cellStyle name="Style 1" xfId="176"/>
    <cellStyle name="Style 1 2" xfId="177"/>
    <cellStyle name="Style 1 3" xfId="303"/>
    <cellStyle name="sv" xfId="413"/>
    <cellStyle name="titel" xfId="178"/>
    <cellStyle name="Title 2" xfId="180"/>
    <cellStyle name="Title 3" xfId="179"/>
    <cellStyle name="Total 2" xfId="182"/>
    <cellStyle name="Total 3" xfId="181"/>
    <cellStyle name="Valuta [0]_INFLATIE" xfId="230"/>
    <cellStyle name="Valuta_INFLATIE" xfId="231"/>
    <cellStyle name="Währung_Grundmasken_EUR1" xfId="232"/>
    <cellStyle name="Warning Text 2" xfId="184"/>
    <cellStyle name="Warning Text 3" xfId="409"/>
    <cellStyle name="Warning Text 4" xfId="183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2810500</xdr:colOff>
      <xdr:row>6</xdr:row>
      <xdr:rowOff>2160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10500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50"/>
  <sheetViews>
    <sheetView tabSelected="1" topLeftCell="A4" zoomScale="120" zoomScaleNormal="120" workbookViewId="0">
      <selection activeCell="B6" sqref="B6"/>
    </sheetView>
  </sheetViews>
  <sheetFormatPr defaultColWidth="9.109375" defaultRowHeight="14.4"/>
  <cols>
    <col min="1" max="1" width="49.5546875" style="1" customWidth="1"/>
    <col min="2" max="6" width="14.6640625" style="1" customWidth="1"/>
    <col min="7" max="10" width="14.6640625" style="1" hidden="1" customWidth="1"/>
    <col min="11" max="16384" width="9.109375" style="1"/>
  </cols>
  <sheetData>
    <row r="8" spans="1:10">
      <c r="A8" s="3" t="s">
        <v>36</v>
      </c>
      <c r="B8" s="3"/>
      <c r="C8" s="3"/>
      <c r="D8" s="3"/>
      <c r="E8" s="3"/>
      <c r="F8" s="3"/>
      <c r="G8" s="3"/>
      <c r="H8" s="20"/>
      <c r="I8" s="20"/>
      <c r="J8" s="20"/>
    </row>
    <row r="10" spans="1:10">
      <c r="A10" s="8"/>
      <c r="B10" s="7" t="s">
        <v>44</v>
      </c>
      <c r="C10" s="7" t="s">
        <v>43</v>
      </c>
      <c r="D10" s="7" t="s">
        <v>38</v>
      </c>
      <c r="E10" s="7" t="s">
        <v>37</v>
      </c>
      <c r="F10" s="7" t="s">
        <v>35</v>
      </c>
      <c r="G10" s="7" t="s">
        <v>34</v>
      </c>
      <c r="H10" s="7" t="s">
        <v>40</v>
      </c>
      <c r="I10" s="7" t="s">
        <v>41</v>
      </c>
      <c r="J10" s="7" t="s">
        <v>42</v>
      </c>
    </row>
    <row r="11" spans="1:10">
      <c r="A11" s="5" t="s">
        <v>3</v>
      </c>
      <c r="B11" s="9">
        <v>6558180.6130922344</v>
      </c>
      <c r="C11" s="9">
        <v>5985532.3547076685</v>
      </c>
      <c r="D11" s="9">
        <v>5093589</v>
      </c>
      <c r="E11" s="9">
        <v>4397253.4887896245</v>
      </c>
      <c r="F11" s="9">
        <f>SUM(F12:F20)</f>
        <v>3881017.86</v>
      </c>
      <c r="G11" s="9">
        <v>3689016</v>
      </c>
      <c r="H11" s="9">
        <f>SUM(H12:H20)</f>
        <v>3547181</v>
      </c>
      <c r="I11" s="9">
        <f>SUM(I12:I20)</f>
        <v>3325414</v>
      </c>
      <c r="J11" s="9">
        <f t="shared" ref="J11" si="0">SUM(J12:J20)</f>
        <v>3410050</v>
      </c>
    </row>
    <row r="12" spans="1:10">
      <c r="A12" s="4" t="s">
        <v>0</v>
      </c>
      <c r="B12" s="22">
        <v>27336.730970000001</v>
      </c>
      <c r="C12" s="22">
        <v>41626.730969999997</v>
      </c>
      <c r="D12" s="22">
        <v>46827</v>
      </c>
      <c r="E12" s="22">
        <v>56946.730969999997</v>
      </c>
      <c r="F12" s="22">
        <v>71556.17</v>
      </c>
      <c r="G12" s="13">
        <v>85156</v>
      </c>
      <c r="H12" s="10">
        <v>99256</v>
      </c>
      <c r="I12" s="10">
        <v>111256</v>
      </c>
      <c r="J12" s="10">
        <v>118356</v>
      </c>
    </row>
    <row r="13" spans="1:10">
      <c r="A13" s="4" t="s">
        <v>4</v>
      </c>
      <c r="B13" s="22">
        <v>2373.77979</v>
      </c>
      <c r="C13" s="22">
        <v>2487.1662500000002</v>
      </c>
      <c r="D13" s="22">
        <v>2172</v>
      </c>
      <c r="E13" s="22">
        <v>934.73287000000005</v>
      </c>
      <c r="F13" s="22">
        <v>922.01</v>
      </c>
      <c r="G13" s="13">
        <v>826</v>
      </c>
      <c r="H13" s="10">
        <v>751</v>
      </c>
      <c r="I13" s="10">
        <v>565</v>
      </c>
      <c r="J13" s="10">
        <v>659</v>
      </c>
    </row>
    <row r="14" spans="1:10">
      <c r="A14" s="4" t="s">
        <v>5</v>
      </c>
      <c r="B14" s="13">
        <v>6082540.6006329888</v>
      </c>
      <c r="C14" s="13">
        <v>5669989.8967048097</v>
      </c>
      <c r="D14" s="13">
        <v>4865581</v>
      </c>
      <c r="E14" s="13">
        <v>4218522.6717999997</v>
      </c>
      <c r="F14" s="13">
        <v>3694201.65</v>
      </c>
      <c r="G14" s="13">
        <v>3506981</v>
      </c>
      <c r="H14" s="13">
        <v>3363636</v>
      </c>
      <c r="I14" s="13">
        <v>3131483</v>
      </c>
      <c r="J14" s="10">
        <v>3195773</v>
      </c>
    </row>
    <row r="15" spans="1:10">
      <c r="A15" s="4" t="s">
        <v>6</v>
      </c>
      <c r="B15" s="22">
        <v>2356.7725299999997</v>
      </c>
      <c r="C15" s="22">
        <v>2019.0479800000001</v>
      </c>
      <c r="D15" s="22">
        <v>1434</v>
      </c>
      <c r="E15" s="22">
        <v>1278.14798</v>
      </c>
      <c r="F15" s="22">
        <v>809.94</v>
      </c>
      <c r="G15" s="13">
        <v>926</v>
      </c>
      <c r="H15" s="10">
        <v>635</v>
      </c>
      <c r="I15" s="10">
        <v>364</v>
      </c>
      <c r="J15" s="10">
        <v>411</v>
      </c>
    </row>
    <row r="16" spans="1:10">
      <c r="A16" s="4" t="s">
        <v>7</v>
      </c>
      <c r="B16" s="22">
        <v>198814.314259999</v>
      </c>
      <c r="C16" s="22">
        <v>36145.0309800014</v>
      </c>
      <c r="D16" s="22">
        <v>2883</v>
      </c>
      <c r="E16" s="22">
        <v>2120.6069199998401</v>
      </c>
      <c r="F16" s="22">
        <v>8.57</v>
      </c>
      <c r="G16" s="13">
        <v>871</v>
      </c>
      <c r="H16" s="10">
        <v>758</v>
      </c>
      <c r="I16" s="10">
        <v>20</v>
      </c>
      <c r="J16" s="10">
        <v>10933</v>
      </c>
    </row>
    <row r="17" spans="1:10">
      <c r="A17" s="4" t="s">
        <v>8</v>
      </c>
      <c r="B17" s="22">
        <v>161533.75378999999</v>
      </c>
      <c r="C17" s="22">
        <v>147998.90871000002</v>
      </c>
      <c r="D17" s="22">
        <v>104889</v>
      </c>
      <c r="E17" s="22">
        <v>105650.98735</v>
      </c>
      <c r="F17" s="22">
        <v>101731.16</v>
      </c>
      <c r="G17" s="13">
        <v>85148</v>
      </c>
      <c r="H17" s="10">
        <v>75718</v>
      </c>
      <c r="I17" s="10">
        <v>75652</v>
      </c>
      <c r="J17" s="10">
        <v>78018</v>
      </c>
    </row>
    <row r="18" spans="1:10">
      <c r="A18" s="4" t="s">
        <v>9</v>
      </c>
      <c r="B18" s="22">
        <v>1826.71165</v>
      </c>
      <c r="C18" s="22">
        <v>1686.6027300000001</v>
      </c>
      <c r="D18" s="22">
        <v>386</v>
      </c>
      <c r="E18" s="22">
        <v>1015.97659</v>
      </c>
      <c r="F18" s="22">
        <v>1379.32</v>
      </c>
      <c r="G18" s="13">
        <v>1370</v>
      </c>
      <c r="H18" s="10">
        <v>29</v>
      </c>
      <c r="I18" s="10">
        <v>41</v>
      </c>
      <c r="J18" s="10">
        <v>38</v>
      </c>
    </row>
    <row r="19" spans="1:10">
      <c r="A19" s="4" t="s">
        <v>28</v>
      </c>
      <c r="B19" s="22">
        <v>5592.5910199999998</v>
      </c>
      <c r="C19" s="22">
        <v>3917.9843999999998</v>
      </c>
      <c r="D19" s="22">
        <v>1390</v>
      </c>
      <c r="E19" s="22">
        <v>1162.22299</v>
      </c>
      <c r="F19" s="22">
        <v>1382.95</v>
      </c>
      <c r="G19" s="13">
        <v>448</v>
      </c>
      <c r="H19" s="10">
        <v>0</v>
      </c>
      <c r="I19" s="10">
        <v>0</v>
      </c>
      <c r="J19" s="10">
        <v>0</v>
      </c>
    </row>
    <row r="20" spans="1:10">
      <c r="A20" s="4" t="s">
        <v>39</v>
      </c>
      <c r="B20" s="22">
        <v>75805.358449246793</v>
      </c>
      <c r="C20" s="22">
        <v>79660.985982856801</v>
      </c>
      <c r="D20" s="22">
        <v>68026</v>
      </c>
      <c r="E20" s="22">
        <v>9621.4113196242506</v>
      </c>
      <c r="F20" s="22">
        <v>9026.09</v>
      </c>
      <c r="G20" s="13">
        <v>7290</v>
      </c>
      <c r="H20" s="10">
        <v>6398</v>
      </c>
      <c r="I20" s="10">
        <v>6033</v>
      </c>
      <c r="J20" s="10">
        <v>5862</v>
      </c>
    </row>
    <row r="21" spans="1:10">
      <c r="A21" s="5" t="s">
        <v>10</v>
      </c>
      <c r="B21" s="9">
        <v>245385.10710101202</v>
      </c>
      <c r="C21" s="9">
        <v>191420.64004015812</v>
      </c>
      <c r="D21" s="9">
        <v>160026</v>
      </c>
      <c r="E21" s="9">
        <v>160985.81829</v>
      </c>
      <c r="F21" s="9">
        <f>SUM(F22:F28)</f>
        <v>140448.59</v>
      </c>
      <c r="G21" s="12">
        <v>93566</v>
      </c>
      <c r="H21" s="11">
        <f t="shared" ref="H21:J21" si="1">SUM(H22:H28)</f>
        <v>114101</v>
      </c>
      <c r="I21" s="11">
        <f t="shared" si="1"/>
        <v>87066</v>
      </c>
      <c r="J21" s="11">
        <f t="shared" si="1"/>
        <v>88962</v>
      </c>
    </row>
    <row r="22" spans="1:10">
      <c r="A22" s="4" t="s">
        <v>11</v>
      </c>
      <c r="B22" s="22">
        <v>117270.18990000001</v>
      </c>
      <c r="C22" s="22">
        <v>39846.483899999999</v>
      </c>
      <c r="D22" s="22">
        <v>3320</v>
      </c>
      <c r="E22" s="22">
        <v>28764.35024</v>
      </c>
      <c r="F22" s="22">
        <v>33662.89</v>
      </c>
      <c r="G22" s="13">
        <v>800</v>
      </c>
      <c r="H22" s="10">
        <v>2695</v>
      </c>
      <c r="I22" s="10">
        <v>2870</v>
      </c>
      <c r="J22" s="10">
        <v>3410</v>
      </c>
    </row>
    <row r="23" spans="1:10">
      <c r="A23" s="4" t="s">
        <v>12</v>
      </c>
      <c r="B23" s="22">
        <v>642.30902000000003</v>
      </c>
      <c r="C23" s="22">
        <v>0</v>
      </c>
      <c r="D23" s="22">
        <v>0</v>
      </c>
      <c r="E23" s="22">
        <v>1.7829999999999999</v>
      </c>
      <c r="F23" s="22">
        <v>0</v>
      </c>
      <c r="G23" s="23">
        <v>0</v>
      </c>
      <c r="H23" s="19">
        <v>0</v>
      </c>
      <c r="I23" s="10">
        <v>14</v>
      </c>
      <c r="J23" s="10">
        <v>498</v>
      </c>
    </row>
    <row r="24" spans="1:10">
      <c r="A24" s="4" t="s">
        <v>8</v>
      </c>
      <c r="B24" s="22">
        <v>4139.1373800000001</v>
      </c>
      <c r="C24" s="22">
        <v>3666.8872000000001</v>
      </c>
      <c r="D24" s="22">
        <v>2367</v>
      </c>
      <c r="E24" s="22">
        <v>2257.70181</v>
      </c>
      <c r="F24" s="22">
        <v>1914.88</v>
      </c>
      <c r="G24" s="13">
        <v>1826</v>
      </c>
      <c r="H24" s="10">
        <v>1795</v>
      </c>
      <c r="I24" s="10">
        <v>1656</v>
      </c>
      <c r="J24" s="10">
        <v>1618</v>
      </c>
    </row>
    <row r="25" spans="1:10">
      <c r="A25" s="4" t="s">
        <v>13</v>
      </c>
      <c r="B25" s="22">
        <v>39483.4788096181</v>
      </c>
      <c r="C25" s="22">
        <v>34835.165571570906</v>
      </c>
      <c r="D25" s="22">
        <v>26023</v>
      </c>
      <c r="E25" s="22">
        <v>23442.932739999997</v>
      </c>
      <c r="F25" s="22">
        <v>24091.09</v>
      </c>
      <c r="G25" s="13">
        <v>23698</v>
      </c>
      <c r="H25" s="10">
        <v>25642</v>
      </c>
      <c r="I25" s="10">
        <v>19801</v>
      </c>
      <c r="J25" s="10">
        <v>24781</v>
      </c>
    </row>
    <row r="26" spans="1:10">
      <c r="A26" s="4" t="s">
        <v>14</v>
      </c>
      <c r="B26" s="22">
        <v>42939.726965345893</v>
      </c>
      <c r="C26" s="22">
        <v>50567.521810000006</v>
      </c>
      <c r="D26" s="22">
        <v>46605</v>
      </c>
      <c r="E26" s="22">
        <v>37638.832060000001</v>
      </c>
      <c r="F26" s="22">
        <v>24166.98</v>
      </c>
      <c r="G26" s="13">
        <v>19917</v>
      </c>
      <c r="H26" s="10">
        <v>20446</v>
      </c>
      <c r="I26" s="10">
        <v>17363</v>
      </c>
      <c r="J26" s="10">
        <v>17505</v>
      </c>
    </row>
    <row r="27" spans="1:10">
      <c r="A27" s="4" t="s">
        <v>15</v>
      </c>
      <c r="B27" s="22">
        <v>19610.801545980001</v>
      </c>
      <c r="C27" s="22">
        <v>19856.570319999999</v>
      </c>
      <c r="D27" s="22">
        <v>48642</v>
      </c>
      <c r="E27" s="22">
        <v>31568.748070000001</v>
      </c>
      <c r="F27" s="22">
        <v>27176.71</v>
      </c>
      <c r="G27" s="13">
        <v>22532</v>
      </c>
      <c r="H27" s="10">
        <v>41271</v>
      </c>
      <c r="I27" s="10">
        <v>22040</v>
      </c>
      <c r="J27" s="10">
        <v>17117</v>
      </c>
    </row>
    <row r="28" spans="1:10">
      <c r="A28" s="4" t="s">
        <v>16</v>
      </c>
      <c r="B28" s="22">
        <v>21299.463480068</v>
      </c>
      <c r="C28" s="22">
        <v>42648.011238587198</v>
      </c>
      <c r="D28" s="22">
        <v>33069</v>
      </c>
      <c r="E28" s="22">
        <v>37311.470369999995</v>
      </c>
      <c r="F28" s="22">
        <v>29436.04</v>
      </c>
      <c r="G28" s="13">
        <v>24793</v>
      </c>
      <c r="H28" s="10">
        <v>22252</v>
      </c>
      <c r="I28" s="10">
        <v>23322</v>
      </c>
      <c r="J28" s="10">
        <v>24033</v>
      </c>
    </row>
    <row r="29" spans="1:10">
      <c r="A29" s="8" t="s">
        <v>17</v>
      </c>
      <c r="B29" s="15">
        <v>6803565.7201932464</v>
      </c>
      <c r="C29" s="15">
        <v>6176952.9947478268</v>
      </c>
      <c r="D29" s="15">
        <v>5253614</v>
      </c>
      <c r="E29" s="15">
        <v>4558239.3070796244</v>
      </c>
      <c r="F29" s="15">
        <v>4021466</v>
      </c>
      <c r="G29" s="16">
        <v>3782582</v>
      </c>
      <c r="H29" s="16">
        <f>H11+H21</f>
        <v>3661282</v>
      </c>
      <c r="I29" s="16">
        <f>I11+I21</f>
        <v>3412480</v>
      </c>
      <c r="J29" s="16">
        <f t="shared" ref="J29" si="2">J11+J21</f>
        <v>3499012</v>
      </c>
    </row>
    <row r="30" spans="1:10">
      <c r="A30" s="5" t="s">
        <v>18</v>
      </c>
      <c r="B30" s="9">
        <v>3666990.8465537918</v>
      </c>
      <c r="C30" s="9">
        <v>3287532.5763854878</v>
      </c>
      <c r="D30" s="9">
        <v>2649362</v>
      </c>
      <c r="E30" s="9">
        <v>2533960.1873222846</v>
      </c>
      <c r="F30" s="9">
        <f>F31+F36</f>
        <v>2166364.13</v>
      </c>
      <c r="G30" s="12">
        <v>1986440</v>
      </c>
      <c r="H30" s="12">
        <f t="shared" ref="H30:J30" si="3">H31+H36</f>
        <v>1919459</v>
      </c>
      <c r="I30" s="12">
        <f t="shared" si="3"/>
        <v>1924615</v>
      </c>
      <c r="J30" s="12">
        <f t="shared" si="3"/>
        <v>1608965</v>
      </c>
    </row>
    <row r="31" spans="1:10" ht="27.6">
      <c r="A31" s="5" t="s">
        <v>19</v>
      </c>
      <c r="B31" s="17">
        <v>3637413.0461429548</v>
      </c>
      <c r="C31" s="17">
        <v>3233273.72366184</v>
      </c>
      <c r="D31" s="17">
        <v>2574775</v>
      </c>
      <c r="E31" s="17">
        <v>2451334.9647253715</v>
      </c>
      <c r="F31" s="17">
        <f>SUM(F32:F35)</f>
        <v>2082130.1300000001</v>
      </c>
      <c r="G31" s="18">
        <v>1903160</v>
      </c>
      <c r="H31" s="18">
        <f t="shared" ref="H31:J31" si="4">SUM(H32:H35)</f>
        <v>1852923</v>
      </c>
      <c r="I31" s="18">
        <f t="shared" si="4"/>
        <v>1860099</v>
      </c>
      <c r="J31" s="12">
        <f t="shared" si="4"/>
        <v>1541971</v>
      </c>
    </row>
    <row r="32" spans="1:10">
      <c r="A32" s="4" t="s">
        <v>2</v>
      </c>
      <c r="B32" s="13">
        <v>1761871.6238199999</v>
      </c>
      <c r="C32" s="13">
        <v>1698516.6031500001</v>
      </c>
      <c r="D32" s="13">
        <v>1450210</v>
      </c>
      <c r="E32" s="13">
        <v>1385227.0095599999</v>
      </c>
      <c r="F32" s="13">
        <v>1230013.94</v>
      </c>
      <c r="G32" s="13">
        <v>1141904</v>
      </c>
      <c r="H32" s="13">
        <v>1124628</v>
      </c>
      <c r="I32" s="13">
        <v>1124295</v>
      </c>
      <c r="J32" s="13">
        <v>963067</v>
      </c>
    </row>
    <row r="33" spans="1:10">
      <c r="A33" s="4" t="s">
        <v>20</v>
      </c>
      <c r="B33" s="13">
        <v>936321.30034000007</v>
      </c>
      <c r="C33" s="13">
        <v>916018.74233000004</v>
      </c>
      <c r="D33" s="13">
        <v>804557</v>
      </c>
      <c r="E33" s="13">
        <v>727329.63224000006</v>
      </c>
      <c r="F33" s="13">
        <v>584900.62</v>
      </c>
      <c r="G33" s="13">
        <v>520655</v>
      </c>
      <c r="H33" s="13">
        <v>504544</v>
      </c>
      <c r="I33" s="13">
        <v>504240</v>
      </c>
      <c r="J33" s="13">
        <v>384013</v>
      </c>
    </row>
    <row r="34" spans="1:10">
      <c r="A34" s="4" t="s">
        <v>21</v>
      </c>
      <c r="B34" s="13">
        <v>456281.98786924896</v>
      </c>
      <c r="C34" s="13">
        <v>358401.77718531503</v>
      </c>
      <c r="D34" s="13">
        <v>200786</v>
      </c>
      <c r="E34" s="13">
        <v>134163.35813750821</v>
      </c>
      <c r="F34" s="13">
        <v>121602.34</v>
      </c>
      <c r="G34" s="13">
        <v>103239</v>
      </c>
      <c r="H34" s="13">
        <v>126358</v>
      </c>
      <c r="I34" s="13">
        <v>127597</v>
      </c>
      <c r="J34" s="13">
        <v>247562</v>
      </c>
    </row>
    <row r="35" spans="1:10">
      <c r="A35" s="4" t="s">
        <v>22</v>
      </c>
      <c r="B35" s="13">
        <v>482938.13411370601</v>
      </c>
      <c r="C35" s="13">
        <v>260336.600996525</v>
      </c>
      <c r="D35" s="13">
        <v>119222</v>
      </c>
      <c r="E35" s="13">
        <v>204614.96478786299</v>
      </c>
      <c r="F35" s="13">
        <v>145613.23000000001</v>
      </c>
      <c r="G35" s="13">
        <v>137362</v>
      </c>
      <c r="H35" s="13">
        <v>97393</v>
      </c>
      <c r="I35" s="13">
        <v>103967</v>
      </c>
      <c r="J35" s="21">
        <v>-52671</v>
      </c>
    </row>
    <row r="36" spans="1:10">
      <c r="A36" s="6" t="s">
        <v>23</v>
      </c>
      <c r="B36" s="14">
        <v>29577.800410837099</v>
      </c>
      <c r="C36" s="14">
        <v>54258.852723647702</v>
      </c>
      <c r="D36" s="14">
        <v>74587</v>
      </c>
      <c r="E36" s="14">
        <v>82625.2225969133</v>
      </c>
      <c r="F36" s="14">
        <v>84234</v>
      </c>
      <c r="G36" s="14">
        <v>83280</v>
      </c>
      <c r="H36" s="14">
        <v>66536</v>
      </c>
      <c r="I36" s="14">
        <v>64516</v>
      </c>
      <c r="J36" s="14">
        <v>66994</v>
      </c>
    </row>
    <row r="37" spans="1:10">
      <c r="A37" s="5" t="s">
        <v>24</v>
      </c>
      <c r="B37" s="9">
        <v>3136574.8736394569</v>
      </c>
      <c r="C37" s="9">
        <v>2889420.4184723413</v>
      </c>
      <c r="D37" s="9">
        <v>2604252</v>
      </c>
      <c r="E37" s="9">
        <v>2024279.1198673402</v>
      </c>
      <c r="F37" s="9">
        <f>SUM(F38,F43)</f>
        <v>1855101.8800000004</v>
      </c>
      <c r="G37" s="12">
        <v>1796142</v>
      </c>
      <c r="H37" s="12">
        <f t="shared" ref="H37:J37" si="5">H38+H43</f>
        <v>1741823</v>
      </c>
      <c r="I37" s="12">
        <f t="shared" si="5"/>
        <v>1487865</v>
      </c>
      <c r="J37" s="12">
        <f t="shared" si="5"/>
        <v>1890047</v>
      </c>
    </row>
    <row r="38" spans="1:10">
      <c r="A38" s="5" t="s">
        <v>25</v>
      </c>
      <c r="B38" s="9">
        <v>2101635.8973516603</v>
      </c>
      <c r="C38" s="9">
        <v>1616425.1925617715</v>
      </c>
      <c r="D38" s="9">
        <v>1417964</v>
      </c>
      <c r="E38" s="9">
        <v>1025917.6657773401</v>
      </c>
      <c r="F38" s="9">
        <f>SUM(F39:F42)</f>
        <v>1140333.4300000002</v>
      </c>
      <c r="G38" s="12">
        <v>1222857</v>
      </c>
      <c r="H38" s="12">
        <f t="shared" ref="H38:J38" si="6">SUM(H39:H42)</f>
        <v>1074668</v>
      </c>
      <c r="I38" s="12">
        <f t="shared" si="6"/>
        <v>926891</v>
      </c>
      <c r="J38" s="12">
        <f t="shared" si="6"/>
        <v>1303250</v>
      </c>
    </row>
    <row r="39" spans="1:10">
      <c r="A39" s="4" t="s">
        <v>1</v>
      </c>
      <c r="B39" s="13">
        <v>24302.123640000002</v>
      </c>
      <c r="C39" s="13">
        <v>27220.25344</v>
      </c>
      <c r="D39" s="13">
        <v>25359</v>
      </c>
      <c r="E39" s="13">
        <v>24175.997820000001</v>
      </c>
      <c r="F39" s="13">
        <v>22447.05</v>
      </c>
      <c r="G39" s="13">
        <v>25886</v>
      </c>
      <c r="H39" s="13">
        <v>16890</v>
      </c>
      <c r="I39" s="13">
        <v>17636</v>
      </c>
      <c r="J39" s="13">
        <v>17658</v>
      </c>
    </row>
    <row r="40" spans="1:10">
      <c r="A40" s="4" t="s">
        <v>26</v>
      </c>
      <c r="B40" s="13">
        <v>2000483.4954550599</v>
      </c>
      <c r="C40" s="13">
        <v>1467877.16642766</v>
      </c>
      <c r="D40" s="13">
        <v>1246850</v>
      </c>
      <c r="E40" s="13">
        <v>873545.74034734</v>
      </c>
      <c r="F40" s="13">
        <v>1012289.94</v>
      </c>
      <c r="G40" s="13">
        <v>1112890</v>
      </c>
      <c r="H40" s="13">
        <v>970604</v>
      </c>
      <c r="I40" s="13">
        <v>809313</v>
      </c>
      <c r="J40" s="13">
        <v>1148023</v>
      </c>
    </row>
    <row r="41" spans="1:10">
      <c r="A41" s="4" t="s">
        <v>27</v>
      </c>
      <c r="B41" s="13">
        <v>15073.947746600401</v>
      </c>
      <c r="C41" s="13">
        <v>66305.324424111503</v>
      </c>
      <c r="D41" s="13">
        <v>100690</v>
      </c>
      <c r="E41" s="13">
        <v>84227.054199999999</v>
      </c>
      <c r="F41" s="13">
        <v>62600.09</v>
      </c>
      <c r="G41" s="13">
        <v>43729</v>
      </c>
      <c r="H41" s="13">
        <v>49971</v>
      </c>
      <c r="I41" s="13">
        <v>64656</v>
      </c>
      <c r="J41" s="13">
        <v>102041</v>
      </c>
    </row>
    <row r="42" spans="1:10">
      <c r="A42" s="4" t="s">
        <v>28</v>
      </c>
      <c r="B42" s="13">
        <v>61776.33051</v>
      </c>
      <c r="C42" s="13">
        <v>55022.448270000001</v>
      </c>
      <c r="D42" s="13">
        <v>45064</v>
      </c>
      <c r="E42" s="13">
        <v>43968.873409999993</v>
      </c>
      <c r="F42" s="13">
        <v>42996.35</v>
      </c>
      <c r="G42" s="13">
        <v>40352</v>
      </c>
      <c r="H42" s="13">
        <v>37203</v>
      </c>
      <c r="I42" s="13">
        <v>35286</v>
      </c>
      <c r="J42" s="13">
        <v>35528</v>
      </c>
    </row>
    <row r="43" spans="1:10">
      <c r="A43" s="5" t="s">
        <v>29</v>
      </c>
      <c r="B43" s="9">
        <v>1034938.9762877969</v>
      </c>
      <c r="C43" s="9">
        <v>1272995.2259105698</v>
      </c>
      <c r="D43" s="9">
        <v>1186289</v>
      </c>
      <c r="E43" s="9">
        <v>998361.45409000001</v>
      </c>
      <c r="F43" s="9">
        <f>SUM(F44:F47)</f>
        <v>714768.45000000007</v>
      </c>
      <c r="G43" s="12">
        <v>573285</v>
      </c>
      <c r="H43" s="12">
        <f t="shared" ref="H43:J43" si="7">SUM(H44:H47)</f>
        <v>667155</v>
      </c>
      <c r="I43" s="12">
        <f t="shared" si="7"/>
        <v>560974</v>
      </c>
      <c r="J43" s="12">
        <f t="shared" si="7"/>
        <v>586797</v>
      </c>
    </row>
    <row r="44" spans="1:10">
      <c r="A44" s="4" t="s">
        <v>30</v>
      </c>
      <c r="B44" s="13">
        <v>880053.66513999994</v>
      </c>
      <c r="C44" s="13">
        <v>1100188.6864</v>
      </c>
      <c r="D44" s="13">
        <v>1036612</v>
      </c>
      <c r="E44" s="13">
        <v>870993.46452000004</v>
      </c>
      <c r="F44" s="13">
        <v>613107.06000000006</v>
      </c>
      <c r="G44" s="13">
        <v>462810</v>
      </c>
      <c r="H44" s="13">
        <v>558167</v>
      </c>
      <c r="I44" s="13">
        <v>445676</v>
      </c>
      <c r="J44" s="13">
        <v>473499</v>
      </c>
    </row>
    <row r="45" spans="1:10">
      <c r="A45" s="4" t="s">
        <v>31</v>
      </c>
      <c r="B45" s="13">
        <v>-8.7000000016763804E-4</v>
      </c>
      <c r="C45" s="13">
        <v>310.47085000000101</v>
      </c>
      <c r="D45" s="13">
        <v>206</v>
      </c>
      <c r="E45" s="13">
        <v>95.8753800000013</v>
      </c>
      <c r="F45" s="13">
        <v>0</v>
      </c>
      <c r="G45" s="13">
        <v>4544</v>
      </c>
      <c r="H45" s="13">
        <v>12949</v>
      </c>
      <c r="I45" s="13">
        <v>20572</v>
      </c>
      <c r="J45" s="13">
        <v>24698</v>
      </c>
    </row>
    <row r="46" spans="1:10">
      <c r="A46" s="4" t="s">
        <v>32</v>
      </c>
      <c r="B46" s="13">
        <v>132420.858777797</v>
      </c>
      <c r="C46" s="13">
        <v>148911.01460811999</v>
      </c>
      <c r="D46" s="13">
        <v>126637</v>
      </c>
      <c r="E46" s="13">
        <v>112435.07378000001</v>
      </c>
      <c r="F46" s="13">
        <v>88291.87</v>
      </c>
      <c r="G46" s="13">
        <v>81362</v>
      </c>
      <c r="H46" s="13">
        <v>72280</v>
      </c>
      <c r="I46" s="13">
        <v>62865</v>
      </c>
      <c r="J46" s="13">
        <v>59850</v>
      </c>
    </row>
    <row r="47" spans="1:10">
      <c r="A47" s="4" t="s">
        <v>16</v>
      </c>
      <c r="B47" s="13">
        <v>22464.453239999999</v>
      </c>
      <c r="C47" s="13">
        <v>23585.054052449701</v>
      </c>
      <c r="D47" s="13">
        <v>22834</v>
      </c>
      <c r="E47" s="13">
        <v>14837.04041</v>
      </c>
      <c r="F47" s="13">
        <v>13369.52</v>
      </c>
      <c r="G47" s="13">
        <v>24569</v>
      </c>
      <c r="H47" s="13">
        <v>23759</v>
      </c>
      <c r="I47" s="13">
        <v>31861</v>
      </c>
      <c r="J47" s="13">
        <v>28750</v>
      </c>
    </row>
    <row r="48" spans="1:10">
      <c r="A48" s="8" t="s">
        <v>33</v>
      </c>
      <c r="B48" s="15">
        <v>6803565.7201932492</v>
      </c>
      <c r="C48" s="15">
        <v>6176952.9948578291</v>
      </c>
      <c r="D48" s="15">
        <v>5253614</v>
      </c>
      <c r="E48" s="15">
        <v>4558239.3071896248</v>
      </c>
      <c r="F48" s="15">
        <f>SUM(F30,F37)</f>
        <v>4021466.0100000002</v>
      </c>
      <c r="G48" s="16">
        <v>3782582</v>
      </c>
      <c r="H48" s="16">
        <f t="shared" ref="H48:J48" si="8">H30+H37</f>
        <v>3661282</v>
      </c>
      <c r="I48" s="16">
        <f t="shared" si="8"/>
        <v>3412480</v>
      </c>
      <c r="J48" s="16">
        <f t="shared" si="8"/>
        <v>3499012</v>
      </c>
    </row>
    <row r="49" spans="2:10">
      <c r="H49" s="2"/>
      <c r="I49" s="2"/>
      <c r="J49" s="2"/>
    </row>
    <row r="50" spans="2:10">
      <c r="B50" s="2"/>
      <c r="C50" s="2"/>
      <c r="D50" s="2"/>
      <c r="E50" s="2"/>
      <c r="F50" s="2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_pios_id" r:id="rId2"/>
  </customProperties>
  <ignoredErrors>
    <ignoredError sqref="F21 F31:G31" formulaRange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068E17B9ADB147B6C1E96ACF78C73B" ma:contentTypeVersion="13" ma:contentTypeDescription="Create a new document." ma:contentTypeScope="" ma:versionID="8e194ce2710bb40f846b93ad92fe2bcb">
  <xsd:schema xmlns:xsd="http://www.w3.org/2001/XMLSchema" xmlns:xs="http://www.w3.org/2001/XMLSchema" xmlns:p="http://schemas.microsoft.com/office/2006/metadata/properties" xmlns:ns2="4b241efa-2288-4001-86e3-b98508e99733" xmlns:ns3="88ac6711-150e-417c-be33-91cc8683713a" targetNamespace="http://schemas.microsoft.com/office/2006/metadata/properties" ma:root="true" ma:fieldsID="29e8c4b4e8f203e6305cded061e7e84f" ns2:_="" ns3:_="">
    <xsd:import namespace="4b241efa-2288-4001-86e3-b98508e99733"/>
    <xsd:import namespace="88ac6711-150e-417c-be33-91cc868371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41efa-2288-4001-86e3-b98508e997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anguage" ma:index="20" nillable="true" ma:displayName="Language" ma:format="Dropdown" ma:internalName="Language">
      <xsd:simpleType>
        <xsd:restriction base="dms:Choice">
          <xsd:enumeration value="FR"/>
          <xsd:enumeration value="NL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ac6711-150e-417c-be33-91cc8683713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4b241efa-2288-4001-86e3-b98508e9973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C8890B-8DFD-4994-BAEB-589A180C9E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41efa-2288-4001-86e3-b98508e99733"/>
    <ds:schemaRef ds:uri="88ac6711-150e-417c-be33-91cc868371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0408CF-4211-4D56-B617-704ABC89B282}">
  <ds:schemaRefs>
    <ds:schemaRef ds:uri="http://schemas.microsoft.com/office/2006/documentManagement/types"/>
    <ds:schemaRef ds:uri="http://schemas.microsoft.com/office/infopath/2007/PartnerControls"/>
    <ds:schemaRef ds:uri="4b241efa-2288-4001-86e3-b98508e99733"/>
    <ds:schemaRef ds:uri="http://purl.org/dc/elements/1.1/"/>
    <ds:schemaRef ds:uri="http://schemas.microsoft.com/office/2006/metadata/properties"/>
    <ds:schemaRef ds:uri="88ac6711-150e-417c-be33-91cc8683713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9104C4-E3A8-43A6-843A-BDBADE2D28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hvienne</cp:lastModifiedBy>
  <cp:lastPrinted>2018-07-31T14:18:02Z</cp:lastPrinted>
  <dcterms:created xsi:type="dcterms:W3CDTF">2013-06-12T14:20:18Z</dcterms:created>
  <dcterms:modified xsi:type="dcterms:W3CDTF">2023-02-14T10:11:01Z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0x010100E3068E17B9ADB147B6C1E96ACF78C73B</vt:lpwstr>
  </property>
</Properties>
</file>