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lie\Downloads\cofinimmo\"/>
    </mc:Choice>
  </mc:AlternateContent>
  <xr:revisionPtr revIDLastSave="0" documentId="8_{58528566-AAB2-4B93-9FF1-3EE748E0019D}" xr6:coauthVersionLast="45" xr6:coauthVersionMax="45" xr10:uidLastSave="{00000000-0000-0000-0000-000000000000}"/>
  <bookViews>
    <workbookView xWindow="-120" yWindow="-120" windowWidth="30960" windowHeight="16920" activeTab="1" xr2:uid="{00000000-000D-0000-FFFF-FFFF00000000}"/>
  </bookViews>
  <sheets>
    <sheet name="EN" sheetId="6" r:id="rId1"/>
    <sheet name="FR" sheetId="5" r:id="rId2"/>
    <sheet name="NL" sheetId="1" r:id="rId3"/>
    <sheet name="CDR 2019" sheetId="7" state="hidden" r:id="rId4"/>
    <sheet name="CDR 2018" sheetId="4" state="hidden" r:id="rId5"/>
    <sheet name="CDR  2016" sheetId="2" state="hidden" r:id="rId6"/>
    <sheet name="CDR 2017" sheetId="3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car1992" localSheetId="0">#REF!</definedName>
    <definedName name="_car1992" localSheetId="1">#REF!</definedName>
    <definedName name="_car1992">#REF!</definedName>
    <definedName name="_car1993" localSheetId="0">#REF!</definedName>
    <definedName name="_car1993" localSheetId="1">#REF!</definedName>
    <definedName name="_car1993">#REF!</definedName>
    <definedName name="a">[1]Db_Dettes_2001!$B$197:$C$215</definedName>
    <definedName name="ANNEE" localSheetId="1">#REF!</definedName>
    <definedName name="ANNEE">#REF!</definedName>
    <definedName name="anneee">'[2]Cofinimmo 1296'!$L$832</definedName>
    <definedName name="AOUT" localSheetId="1">[3]TRESGEN!#REF!</definedName>
    <definedName name="AOUT">[3]TRESGEN!#REF!</definedName>
    <definedName name="areaDb">'[4]Area manager'!$A$2:$B$104</definedName>
    <definedName name="AreamanagerDb">'[4]Area manager'!$E$2:$F$11</definedName>
    <definedName name="ay">[1]Db_Dettes_2001!$B$197:$B$215</definedName>
    <definedName name="b" localSheetId="1">#REF!</definedName>
    <definedName name="b">#REF!</definedName>
    <definedName name="BalanceSheetDates" localSheetId="1">#REF!</definedName>
    <definedName name="BalanceSheetDates">#REF!</definedName>
    <definedName name="base">[5]base!$A$3:$AU$50</definedName>
    <definedName name="ColorNames" localSheetId="1">#REF!</definedName>
    <definedName name="ColorNames">#REF!</definedName>
    <definedName name="Conventions" localSheetId="1">#REF!</definedName>
    <definedName name="Conventions">#REF!</definedName>
    <definedName name="cp_date">'[6]22-05-03'!$D$31:$D$80</definedName>
    <definedName name="cp_montant">'[6]21-05-03'!$F$31:$F$82</definedName>
    <definedName name="CPI" localSheetId="1">#REF!</definedName>
    <definedName name="CPI">#REF!</definedName>
    <definedName name="_xlnm.Criteria" localSheetId="1">#REF!</definedName>
    <definedName name="_xlnm.Criteria">#REF!</definedName>
    <definedName name="d" localSheetId="1">#REF!</definedName>
    <definedName name="d">#REF!</definedName>
    <definedName name="DATA1" localSheetId="1">#REF!</definedName>
    <definedName name="DATA1">#REF!</definedName>
    <definedName name="DATA10" localSheetId="1">#REF!</definedName>
    <definedName name="DATA10">#REF!</definedName>
    <definedName name="DATA11" localSheetId="1">#REF!</definedName>
    <definedName name="DATA11">#REF!</definedName>
    <definedName name="DATA12" localSheetId="1">#REF!</definedName>
    <definedName name="DATA12">#REF!</definedName>
    <definedName name="DATA13" localSheetId="1">#REF!</definedName>
    <definedName name="DATA13">#REF!</definedName>
    <definedName name="DATA14" localSheetId="1">#REF!</definedName>
    <definedName name="DATA14">#REF!</definedName>
    <definedName name="DATA2" localSheetId="1">#REF!</definedName>
    <definedName name="DATA2">#REF!</definedName>
    <definedName name="DATA3" localSheetId="1">#REF!</definedName>
    <definedName name="DATA3">#REF!</definedName>
    <definedName name="DATA4" localSheetId="1">#REF!</definedName>
    <definedName name="DATA4">#REF!</definedName>
    <definedName name="DATA5" localSheetId="1">#REF!</definedName>
    <definedName name="DATA5">#REF!</definedName>
    <definedName name="DATA6" localSheetId="1">#REF!</definedName>
    <definedName name="DATA6">#REF!</definedName>
    <definedName name="DATA7" localSheetId="1">#REF!</definedName>
    <definedName name="DATA7">#REF!</definedName>
    <definedName name="DATA8" localSheetId="1">#REF!</definedName>
    <definedName name="DATA8">#REF!</definedName>
    <definedName name="DATA9" localSheetId="1">#REF!</definedName>
    <definedName name="DATA9">#REF!</definedName>
    <definedName name="DatabaseRembours" localSheetId="1">#REF!</definedName>
    <definedName name="DatabaseRembours">#REF!</definedName>
    <definedName name="Db_Banques">[7]DB_Dettes_2001!$B$198:$B$216</definedName>
    <definedName name="Db_Categorie" localSheetId="1">#REF!</definedName>
    <definedName name="Db_Categorie">#REF!</definedName>
    <definedName name="Db_dettes">[7]DB_Dettes_2001!$B$198:$C$216</definedName>
    <definedName name="Db_rubrique" localSheetId="1">#REF!</definedName>
    <definedName name="Db_rubrique">#REF!</definedName>
    <definedName name="Db_sequence">'[8]Db index et match'!$D$1:$E$48</definedName>
    <definedName name="descr_immeubleDb">[9]Index!$B$2:$C$105</definedName>
    <definedName name="Dettes_Leopold_Square" localSheetId="1">#REF!</definedName>
    <definedName name="Dettes_Leopold_Square">#REF!</definedName>
    <definedName name="Dettes_moins_1an" localSheetId="1">#REF!</definedName>
    <definedName name="Dettes_moins_1an">#REF!</definedName>
    <definedName name="Dettes_plus_1an" localSheetId="1">#REF!</definedName>
    <definedName name="Dettes_plus_1an">#REF!</definedName>
    <definedName name="DF_GRID_1">'CDR  2016'!$F$15:$G$100</definedName>
    <definedName name="Etaloc" localSheetId="1">#REF!</definedName>
    <definedName name="Etaloc">#REF!</definedName>
    <definedName name="euro">'[10]030303 MAIN SHEET'!$C$1</definedName>
    <definedName name="extract." localSheetId="1">#REF!</definedName>
    <definedName name="extract.">#REF!</definedName>
    <definedName name="_xlnm.Extract" localSheetId="1">#REF!</definedName>
    <definedName name="_xlnm.Extract">#REF!</definedName>
    <definedName name="f" localSheetId="1">#REF!</definedName>
    <definedName name="f">#REF!</definedName>
    <definedName name="fe" localSheetId="1">#REF!</definedName>
    <definedName name="fe">#REF!</definedName>
    <definedName name="g">'[11]Db index et match'!$A$1:$B$348</definedName>
    <definedName name="h" localSheetId="1">#REF!</definedName>
    <definedName name="h">#REF!</definedName>
    <definedName name="IncomeStatementDates" localSheetId="1">#REF!</definedName>
    <definedName name="IncomeStatementDates">#REF!</definedName>
    <definedName name="inputform" localSheetId="1">[12]BICONS0395!#REF!</definedName>
    <definedName name="inputform">[12]BICONS0395!#REF!</definedName>
    <definedName name="j" localSheetId="1">#REF!</definedName>
    <definedName name="j">#REF!</definedName>
    <definedName name="k" localSheetId="1">#REF!</definedName>
    <definedName name="k">#REF!</definedName>
    <definedName name="lastsavedate" localSheetId="1">#REF!</definedName>
    <definedName name="lastsavedate">#REF!</definedName>
    <definedName name="loyer_budget">'[13]Hypothèses Budget 2008'!$AX$3</definedName>
    <definedName name="loyerxm">'[13]Hypothèses Budget 2008'!$BD$3</definedName>
    <definedName name="m" localSheetId="1">#REF!</definedName>
    <definedName name="m">#REF!</definedName>
    <definedName name="ManagerDb">'[4]Area manager'!$E$2:$E$11</definedName>
    <definedName name="Note_Egmont" localSheetId="1">'[14]Expertise 30 06 05'!#REF!</definedName>
    <definedName name="Note_Egmont">'[14]Expertise 30 06 05'!#REF!</definedName>
    <definedName name="o" localSheetId="1">#REF!</definedName>
    <definedName name="o">#REF!</definedName>
    <definedName name="ok">[7]DB_Dettes_2001!$B$198:$B$216</definedName>
    <definedName name="p" localSheetId="1">'[15]Expertise 30 06 05'!#REF!</definedName>
    <definedName name="p">'[15]Expertise 30 06 05'!#REF!</definedName>
    <definedName name="print_deux" localSheetId="1">#REF!</definedName>
    <definedName name="print_deux">#REF!</definedName>
    <definedName name="PropertyDb">'[4]Area manager'!$A$2:$A$104</definedName>
    <definedName name="re" localSheetId="1">#REF!</definedName>
    <definedName name="re">#REF!</definedName>
    <definedName name="Reference_comptableDb">[9]Index!$B$2:$B$105</definedName>
    <definedName name="repartition_dettes" localSheetId="1">#REF!</definedName>
    <definedName name="repartition_dettes">#REF!</definedName>
    <definedName name="ReportCreated">FALSE</definedName>
    <definedName name="s" localSheetId="1">#REF!</definedName>
    <definedName name="s">#REF!</definedName>
    <definedName name="SAPBEXhrIndnt" hidden="1">"Wide"</definedName>
    <definedName name="SAPsysID" hidden="1">"708C5W7SBKP804JT78WJ0JNKI"</definedName>
    <definedName name="SAPwbID" hidden="1">"ARS"</definedName>
    <definedName name="sda" localSheetId="1">'[14]Expertise 30 06 05'!#REF!</definedName>
    <definedName name="sda">'[14]Expertise 30 06 05'!#REF!</definedName>
    <definedName name="sectionNames" localSheetId="1">#REF!</definedName>
    <definedName name="sectionNames">#REF!</definedName>
    <definedName name="SoldeQ1_07" localSheetId="1">'[16]gratuités ex compta'!#REF!</definedName>
    <definedName name="SoldeQ1_07">'[16]gratuités ex compta'!#REF!</definedName>
    <definedName name="SoldeQ1_08" localSheetId="1">'[16]gratuités ex compta'!#REF!</definedName>
    <definedName name="SoldeQ1_08">'[16]gratuités ex compta'!#REF!</definedName>
    <definedName name="SoldeQ1_09" localSheetId="1">'[16]gratuités ex compta'!#REF!</definedName>
    <definedName name="SoldeQ1_09">'[16]gratuités ex compta'!#REF!</definedName>
    <definedName name="SoldeQ1_10" localSheetId="1">'[16]gratuités ex compta'!#REF!</definedName>
    <definedName name="SoldeQ1_10">'[16]gratuités ex compta'!#REF!</definedName>
    <definedName name="SoldeQ2_07" localSheetId="1">'[16]gratuités ex compta'!#REF!</definedName>
    <definedName name="SoldeQ2_07">'[16]gratuités ex compta'!#REF!</definedName>
    <definedName name="SoldeQ2_08" localSheetId="1">'[16]gratuités ex compta'!#REF!</definedName>
    <definedName name="SoldeQ2_08">'[16]gratuités ex compta'!#REF!</definedName>
    <definedName name="SoldeQ2_09" localSheetId="1">'[16]gratuités ex compta'!#REF!</definedName>
    <definedName name="SoldeQ2_09">'[16]gratuités ex compta'!#REF!</definedName>
    <definedName name="SoldeQ2_10" localSheetId="1">'[16]gratuités ex compta'!#REF!</definedName>
    <definedName name="SoldeQ2_10">'[16]gratuités ex compta'!#REF!</definedName>
    <definedName name="soldeQ3_06" localSheetId="1">'[16]gratuités ex compta'!#REF!</definedName>
    <definedName name="soldeQ3_06">'[16]gratuités ex compta'!#REF!</definedName>
    <definedName name="SoldeQ3_07" localSheetId="1">'[16]gratuités ex compta'!#REF!</definedName>
    <definedName name="SoldeQ3_07">'[16]gratuités ex compta'!#REF!</definedName>
    <definedName name="SoldeQ3_08" localSheetId="1">'[16]gratuités ex compta'!#REF!</definedName>
    <definedName name="SoldeQ3_08">'[16]gratuités ex compta'!#REF!</definedName>
    <definedName name="SoldeQ3_09" localSheetId="1">'[16]gratuités ex compta'!#REF!</definedName>
    <definedName name="SoldeQ3_09">'[16]gratuités ex compta'!#REF!</definedName>
    <definedName name="SoldeQ3_10" localSheetId="1">'[16]gratuités ex compta'!#REF!</definedName>
    <definedName name="SoldeQ3_10">'[16]gratuités ex compta'!#REF!</definedName>
    <definedName name="SoldeQ4_06" localSheetId="1">'[16]gratuités ex compta'!#REF!</definedName>
    <definedName name="SoldeQ4_06">'[16]gratuités ex compta'!#REF!</definedName>
    <definedName name="soldeQ4_07" localSheetId="1">'[16]gratuités ex compta'!#REF!</definedName>
    <definedName name="soldeQ4_07">'[16]gratuités ex compta'!#REF!</definedName>
    <definedName name="SoldeQ4_08" localSheetId="1">'[16]gratuités ex compta'!#REF!</definedName>
    <definedName name="SoldeQ4_08">'[16]gratuités ex compta'!#REF!</definedName>
    <definedName name="SoldeQ4_09" localSheetId="1">'[16]gratuités ex compta'!#REF!</definedName>
    <definedName name="SoldeQ4_09">'[16]gratuités ex compta'!#REF!</definedName>
    <definedName name="SoldeQ4_10" localSheetId="1">'[16]gratuités ex compta'!#REF!</definedName>
    <definedName name="SoldeQ4_10">'[16]gratuités ex compta'!#REF!</definedName>
    <definedName name="t">'[17]Db index et match'!$A$1:$B$353</definedName>
    <definedName name="TEST1" localSheetId="1">#REF!</definedName>
    <definedName name="TEST1">#REF!</definedName>
    <definedName name="TEST10" localSheetId="1">#REF!</definedName>
    <definedName name="TEST10">#REF!</definedName>
    <definedName name="TEST11" localSheetId="1">#REF!</definedName>
    <definedName name="TEST11">#REF!</definedName>
    <definedName name="TEST12" localSheetId="1">#REF!</definedName>
    <definedName name="TEST12">#REF!</definedName>
    <definedName name="TEST13" localSheetId="1">#REF!</definedName>
    <definedName name="TEST13">#REF!</definedName>
    <definedName name="TEST14" localSheetId="1">#REF!</definedName>
    <definedName name="TEST14">#REF!</definedName>
    <definedName name="TEST15" localSheetId="1">#REF!</definedName>
    <definedName name="TEST15">#REF!</definedName>
    <definedName name="TEST16" localSheetId="1">#REF!</definedName>
    <definedName name="TEST16">#REF!</definedName>
    <definedName name="TEST17" localSheetId="1">#REF!</definedName>
    <definedName name="TEST17">#REF!</definedName>
    <definedName name="TEST18" localSheetId="1">#REF!</definedName>
    <definedName name="TEST18">#REF!</definedName>
    <definedName name="TEST19" localSheetId="1">#REF!</definedName>
    <definedName name="TEST19">#REF!</definedName>
    <definedName name="TEST2" localSheetId="1">#REF!</definedName>
    <definedName name="TEST2">#REF!</definedName>
    <definedName name="TEST20" localSheetId="1">#REF!</definedName>
    <definedName name="TEST20">#REF!</definedName>
    <definedName name="TEST21" localSheetId="1">#REF!</definedName>
    <definedName name="TEST21">#REF!</definedName>
    <definedName name="TEST22" localSheetId="1">#REF!</definedName>
    <definedName name="TEST22">#REF!</definedName>
    <definedName name="TEST23" localSheetId="1">#REF!</definedName>
    <definedName name="TEST23">#REF!</definedName>
    <definedName name="TEST24" localSheetId="1">#REF!</definedName>
    <definedName name="TEST24">#REF!</definedName>
    <definedName name="TEST25" localSheetId="1">#REF!</definedName>
    <definedName name="TEST25">#REF!</definedName>
    <definedName name="TEST26" localSheetId="1">#REF!</definedName>
    <definedName name="TEST26">#REF!</definedName>
    <definedName name="TEST3" localSheetId="1">#REF!</definedName>
    <definedName name="TEST3">#REF!</definedName>
    <definedName name="TEST4" localSheetId="1">#REF!</definedName>
    <definedName name="TEST4">#REF!</definedName>
    <definedName name="TEST5" localSheetId="1">#REF!</definedName>
    <definedName name="TEST5">#REF!</definedName>
    <definedName name="TEST6" localSheetId="1">#REF!</definedName>
    <definedName name="TEST6">#REF!</definedName>
    <definedName name="TEST7" localSheetId="1">#REF!</definedName>
    <definedName name="TEST7">#REF!</definedName>
    <definedName name="TEST8" localSheetId="1">#REF!</definedName>
    <definedName name="TEST8">#REF!</definedName>
    <definedName name="TEST9" localSheetId="1">#REF!</definedName>
    <definedName name="TEST9">#REF!</definedName>
    <definedName name="TESTHKEY" localSheetId="1">#REF!</definedName>
    <definedName name="TESTHKEY">#REF!</definedName>
    <definedName name="TESTKEYS" localSheetId="1">#REF!</definedName>
    <definedName name="TESTKEYS">#REF!</definedName>
    <definedName name="TESTVKEY" localSheetId="1">#REF!</definedName>
    <definedName name="TESTVKEY">#REF!</definedName>
    <definedName name="total" localSheetId="1">#REF!</definedName>
    <definedName name="total">#REF!</definedName>
    <definedName name="u" localSheetId="1">#REF!</definedName>
    <definedName name="u">#REF!</definedName>
    <definedName name="Units" localSheetId="1">#REF!</definedName>
    <definedName name="Units">#REF!</definedName>
    <definedName name="ventilation" localSheetId="1">#REF!</definedName>
    <definedName name="ventilation">#REF!</definedName>
    <definedName name="VENTILATION_PATRIMOINE_STRUCTURE" localSheetId="1">#REF!</definedName>
    <definedName name="VENTILATION_PATRIMOINE_STRUCTURE">#REF!</definedName>
    <definedName name="VW_ENK" localSheetId="1">#REF!</definedName>
    <definedName name="VW_ENK">#REF!</definedName>
    <definedName name="VW_GIK" localSheetId="1">#REF!</definedName>
    <definedName name="VW_GIK">#REF!</definedName>
    <definedName name="VW_JReinE" localSheetId="1">#REF!</definedName>
    <definedName name="VW_JReinE">#REF!</definedName>
    <definedName name="VW_JRohE" localSheetId="1">#REF!</definedName>
    <definedName name="VW_JRohE">#REF!</definedName>
    <definedName name="VW_Lasten" localSheetId="1">#REF!</definedName>
    <definedName name="VW_Lasten">#REF!</definedName>
    <definedName name="VW_Nettoanfangsrendite" localSheetId="1">#REF!</definedName>
    <definedName name="VW_Nettoanfangsrendite">#REF!</definedName>
    <definedName name="VW_Renov" localSheetId="1">#REF!</definedName>
    <definedName name="VW_Renov">#REF!</definedName>
    <definedName name="VW_Verkehrswert" localSheetId="1">#REF!</definedName>
    <definedName name="VW_Verkehrswert">#REF!</definedName>
    <definedName name="VWOVR_äquiv.Overrent" localSheetId="1">#REF!</definedName>
    <definedName name="VWOVR_äquiv.Overrent">#REF!</definedName>
    <definedName name="VWOVR_Barwert" localSheetId="1">#REF!</definedName>
    <definedName name="VWOVR_Barwert">#REF!</definedName>
    <definedName name="VWOVR_JReinE.nachhaltig" localSheetId="1">#REF!</definedName>
    <definedName name="VWOVR_JReinE.nachhaltig">#REF!</definedName>
    <definedName name="VWOVR_JRohE.nachhaltig" localSheetId="1">#REF!</definedName>
    <definedName name="VWOVR_JRohE.nachhaltig">#REF!</definedName>
    <definedName name="VWOVR_Overrent" localSheetId="1">#REF!</definedName>
    <definedName name="VWOVR_Overrent">#REF!</definedName>
    <definedName name="VWOVR_Verkehrswert" localSheetId="1">#REF!</definedName>
    <definedName name="VWOVR_Verkehrswert">#REF!</definedName>
    <definedName name="VWOVR_Vertragsmiete" localSheetId="1">#REF!</definedName>
    <definedName name="VWOVR_Vertragsmiete">#REF!</definedName>
    <definedName name="x" localSheetId="1">'[15]Expertise 30 06 05'!#REF!</definedName>
    <definedName name="x">'[15]Expertise 30 06 05'!#REF!</definedName>
    <definedName name="y" localSheetId="1">#REF!</definedName>
    <definedName name="y">#REF!</definedName>
    <definedName name="z" localSheetId="1">#REF!</definedName>
    <definedName name="z">#REF!</definedName>
    <definedName name="_xlnm.Print_Area" localSheetId="5">'CDR  2016'!$A$1:$M$101</definedName>
    <definedName name="_xlnm.Print_Area" localSheetId="0">EN!$A:$C</definedName>
    <definedName name="_xlnm.Print_Area" localSheetId="1">FR!$A:$C</definedName>
    <definedName name="_xlnm.Print_Area" localSheetId="2">NL!$A:$C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9" i="5" l="1"/>
  <c r="B79" i="1"/>
  <c r="C59" i="5" l="1"/>
  <c r="C65" i="5"/>
  <c r="C76" i="5"/>
  <c r="C59" i="1"/>
  <c r="C65" i="1"/>
  <c r="C76" i="1"/>
  <c r="C59" i="6"/>
  <c r="C65" i="6"/>
  <c r="C76" i="6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27" i="5"/>
  <c r="C27" i="1"/>
  <c r="C27" i="6"/>
  <c r="C26" i="5"/>
  <c r="C26" i="1"/>
  <c r="C26" i="6"/>
  <c r="C24" i="5"/>
  <c r="C24" i="1"/>
  <c r="C24" i="6"/>
  <c r="C23" i="5"/>
  <c r="C23" i="1"/>
  <c r="C23" i="6"/>
  <c r="C11" i="5"/>
  <c r="C12" i="5"/>
  <c r="C13" i="5"/>
  <c r="C14" i="5"/>
  <c r="C15" i="5"/>
  <c r="C16" i="5"/>
  <c r="C17" i="5"/>
  <c r="C18" i="5"/>
  <c r="C19" i="5"/>
  <c r="C20" i="5"/>
  <c r="C21" i="5"/>
  <c r="C22" i="5"/>
  <c r="C11" i="1"/>
  <c r="C12" i="1"/>
  <c r="C13" i="1"/>
  <c r="C14" i="1"/>
  <c r="C15" i="1"/>
  <c r="C16" i="1"/>
  <c r="C17" i="1"/>
  <c r="C18" i="1"/>
  <c r="C19" i="1"/>
  <c r="C20" i="1"/>
  <c r="C21" i="1"/>
  <c r="C22" i="1"/>
  <c r="C11" i="6"/>
  <c r="C12" i="6"/>
  <c r="C13" i="6"/>
  <c r="C14" i="6"/>
  <c r="C15" i="6"/>
  <c r="C16" i="6"/>
  <c r="C17" i="6"/>
  <c r="C18" i="6"/>
  <c r="C19" i="6"/>
  <c r="C20" i="6"/>
  <c r="C21" i="6"/>
  <c r="C22" i="6"/>
  <c r="C10" i="5"/>
  <c r="C10" i="1"/>
  <c r="C10" i="6"/>
  <c r="C9" i="5"/>
  <c r="C9" i="1"/>
  <c r="C9" i="6"/>
  <c r="C55" i="5" l="1"/>
  <c r="C55" i="1"/>
  <c r="C55" i="6"/>
  <c r="C69" i="5"/>
  <c r="C69" i="1"/>
  <c r="C69" i="6"/>
  <c r="C75" i="5"/>
  <c r="C75" i="1"/>
  <c r="C75" i="6"/>
  <c r="C53" i="5"/>
  <c r="C53" i="1"/>
  <c r="C53" i="6"/>
  <c r="C58" i="5"/>
  <c r="C58" i="1"/>
  <c r="C58" i="6"/>
  <c r="C67" i="5"/>
  <c r="C67" i="1"/>
  <c r="C67" i="6"/>
  <c r="C72" i="5"/>
  <c r="C72" i="1"/>
  <c r="C72" i="6"/>
  <c r="C50" i="6"/>
  <c r="C50" i="5"/>
  <c r="C50" i="1"/>
  <c r="C62" i="5"/>
  <c r="C62" i="1"/>
  <c r="C62" i="6"/>
  <c r="C46" i="5"/>
  <c r="C46" i="1"/>
  <c r="C46" i="6"/>
  <c r="C52" i="5"/>
  <c r="C52" i="1"/>
  <c r="C52" i="6"/>
  <c r="C57" i="5"/>
  <c r="C57" i="1"/>
  <c r="C57" i="6"/>
  <c r="C66" i="5"/>
  <c r="C66" i="1"/>
  <c r="C66" i="6"/>
  <c r="C71" i="5"/>
  <c r="C71" i="1"/>
  <c r="C71" i="6"/>
  <c r="C47" i="5"/>
  <c r="C47" i="1"/>
  <c r="C47" i="6"/>
  <c r="C48" i="5"/>
  <c r="C48" i="1"/>
  <c r="C48" i="6"/>
  <c r="C51" i="5"/>
  <c r="C51" i="1"/>
  <c r="C51" i="6"/>
  <c r="C56" i="5"/>
  <c r="C56" i="1"/>
  <c r="C56" i="6"/>
  <c r="C64" i="5"/>
  <c r="C64" i="1"/>
  <c r="C64" i="6"/>
  <c r="C70" i="1"/>
  <c r="C70" i="6"/>
  <c r="C70" i="5"/>
  <c r="C60" i="5" l="1"/>
  <c r="C60" i="1"/>
  <c r="C60" i="6"/>
  <c r="C77" i="5" l="1"/>
  <c r="C77" i="1"/>
  <c r="C77" i="6"/>
  <c r="C49" i="5" l="1"/>
  <c r="C49" i="1"/>
  <c r="C49" i="6"/>
  <c r="C73" i="5"/>
  <c r="C73" i="1"/>
  <c r="C73" i="6"/>
  <c r="C54" i="1" l="1"/>
  <c r="C54" i="5"/>
  <c r="C54" i="6"/>
  <c r="C61" i="5" l="1"/>
  <c r="C61" i="1"/>
  <c r="C61" i="6"/>
  <c r="C63" i="5" l="1"/>
  <c r="C63" i="1"/>
  <c r="C63" i="6"/>
  <c r="C68" i="5" l="1"/>
  <c r="C68" i="1"/>
  <c r="C68" i="6"/>
  <c r="C74" i="5" l="1"/>
  <c r="C74" i="1"/>
  <c r="C74" i="6"/>
  <c r="C78" i="5" l="1"/>
  <c r="C78" i="1"/>
  <c r="C78" i="6"/>
  <c r="C44" i="5" l="1"/>
  <c r="C44" i="1"/>
  <c r="C44" i="6"/>
  <c r="C79" i="5" l="1"/>
  <c r="C79" i="1"/>
</calcChain>
</file>

<file path=xl/sharedStrings.xml><?xml version="1.0" encoding="utf-8"?>
<sst xmlns="http://schemas.openxmlformats.org/spreadsheetml/2006/main" count="741" uniqueCount="327">
  <si>
    <t>Provisions</t>
  </si>
  <si>
    <t>Exit tax</t>
  </si>
  <si>
    <t xml:space="preserve">ASSETS  </t>
  </si>
  <si>
    <t>Non-current assets</t>
  </si>
  <si>
    <t>Intangible assets</t>
  </si>
  <si>
    <t>Investment properties</t>
  </si>
  <si>
    <t>Other tangible assets</t>
  </si>
  <si>
    <t xml:space="preserve">Non-current financial assets </t>
  </si>
  <si>
    <t>Finance lease receivables</t>
  </si>
  <si>
    <t>Trade receivables and other non-current assets</t>
  </si>
  <si>
    <t>Current assets</t>
  </si>
  <si>
    <t>Assets held for sale</t>
  </si>
  <si>
    <t>Current financial assets</t>
  </si>
  <si>
    <t>Trade receivables</t>
  </si>
  <si>
    <t>Tax receivables and other current assets</t>
  </si>
  <si>
    <t>Cash and cash equivalents</t>
  </si>
  <si>
    <t xml:space="preserve">Accrued charges and deferred income </t>
  </si>
  <si>
    <t>TOTAL ASSETS</t>
  </si>
  <si>
    <t xml:space="preserve">Shareholders’ equity </t>
  </si>
  <si>
    <t xml:space="preserve">Capital </t>
  </si>
  <si>
    <t xml:space="preserve">Share premium account </t>
  </si>
  <si>
    <t>Reserves</t>
  </si>
  <si>
    <t>Net result of the financial year</t>
  </si>
  <si>
    <t>Liabilities</t>
  </si>
  <si>
    <t>Non-current liabilities</t>
  </si>
  <si>
    <t>Non-current financial debts</t>
  </si>
  <si>
    <t>Other non-current financial liabilities</t>
  </si>
  <si>
    <t>Current liabilities</t>
  </si>
  <si>
    <t>Current financial debts</t>
  </si>
  <si>
    <t>Other current financial liabilities</t>
  </si>
  <si>
    <t>Trade debts and other current debts</t>
  </si>
  <si>
    <t>TOTAL SHAREHOLDERS’ EQUITY AND LIABILITIES</t>
  </si>
  <si>
    <t>A. NET RESULT</t>
  </si>
  <si>
    <t>Rental income</t>
  </si>
  <si>
    <t>Writeback of lease payments sold and discounted</t>
  </si>
  <si>
    <t>Rental-related expenses</t>
  </si>
  <si>
    <t xml:space="preserve">Net rental income </t>
  </si>
  <si>
    <t xml:space="preserve">Recovery of property charges </t>
  </si>
  <si>
    <t>Recovery income of charges and taxes normally payable by the tenant on let properties</t>
  </si>
  <si>
    <t>Costs payable by the tenant and borne by the landlord on rental damage and redecoration at end of lease</t>
  </si>
  <si>
    <t>Charges and taxes normally payable by the tenant on let properties</t>
  </si>
  <si>
    <t>Property result</t>
  </si>
  <si>
    <t>Technical costs</t>
  </si>
  <si>
    <t>Commercial costs</t>
  </si>
  <si>
    <t>Taxes and charges on unlet properties</t>
  </si>
  <si>
    <t>Property management costs</t>
  </si>
  <si>
    <t>Other property costs</t>
  </si>
  <si>
    <t>Property charges</t>
  </si>
  <si>
    <t>Property operating result</t>
  </si>
  <si>
    <t>Corporate management costs</t>
  </si>
  <si>
    <t>Operating result before result on the portfolio</t>
  </si>
  <si>
    <t>Gains or losses on disposals of investment properties</t>
  </si>
  <si>
    <t>Changes in fair value of investment properties</t>
  </si>
  <si>
    <t>Other result on the portfolio</t>
  </si>
  <si>
    <t>Operating result</t>
  </si>
  <si>
    <t>Financial income</t>
  </si>
  <si>
    <t>Net interest charges</t>
  </si>
  <si>
    <t xml:space="preserve">Other financial charges </t>
  </si>
  <si>
    <t>Changes in fair value of financial assets and liabilities</t>
  </si>
  <si>
    <t>Financial result</t>
  </si>
  <si>
    <t>Pre-tax result</t>
  </si>
  <si>
    <t>Corporate tax</t>
  </si>
  <si>
    <t>Taxes</t>
  </si>
  <si>
    <t xml:space="preserve">Net result </t>
  </si>
  <si>
    <t>Gains or losses on disposals of other non-financial assets</t>
  </si>
  <si>
    <t>Compte de résultats - CBFA - Statutaire</t>
  </si>
  <si>
    <t>Author</t>
  </si>
  <si>
    <t>IFREDERI</t>
  </si>
  <si>
    <t>Status of Data</t>
  </si>
  <si>
    <t>27/03/2015 14:48:25</t>
  </si>
  <si>
    <t>Information</t>
  </si>
  <si>
    <t>Last Refreshed</t>
  </si>
  <si>
    <t>1/02/2017 15:57:59</t>
  </si>
  <si>
    <t>Current User</t>
  </si>
  <si>
    <t>CDOULLIEZ</t>
  </si>
  <si>
    <t>Key Date</t>
  </si>
  <si>
    <t>1/02/2017</t>
  </si>
  <si>
    <t>Last Changed by</t>
  </si>
  <si>
    <t>Changed At</t>
  </si>
  <si>
    <t>27/01/2017 09:28:45</t>
  </si>
  <si>
    <t>InfoProvider</t>
  </si>
  <si>
    <t>ZPCA_MP01</t>
  </si>
  <si>
    <t>Query Technical Name</t>
  </si>
  <si>
    <t>ZPCA_MP01_Q011S</t>
  </si>
  <si>
    <t>Relevance of Data (Date)</t>
  </si>
  <si>
    <t>27/03/2015</t>
  </si>
  <si>
    <t>Query Description</t>
  </si>
  <si>
    <t>Relevance of Data (Time)</t>
  </si>
  <si>
    <t>14:48:25</t>
  </si>
  <si>
    <t>Filter</t>
  </si>
  <si>
    <t>Table</t>
  </si>
  <si>
    <t>Account Number</t>
  </si>
  <si>
    <t/>
  </si>
  <si>
    <t>I. Revenus locatifs</t>
  </si>
  <si>
    <t>Company code</t>
  </si>
  <si>
    <t>]1098 COF LUXEMBOURG-do not use[</t>
  </si>
  <si>
    <t>Loyers</t>
  </si>
  <si>
    <t>Compte de resultats</t>
  </si>
  <si>
    <t>,I. Revenus locatifs,Loyers,Revenus garantis,Gratuités locatives,Concessions accordées aux locataires (incentives)...</t>
  </si>
  <si>
    <t xml:space="preserve"> </t>
  </si>
  <si>
    <t>Revenus garantis</t>
  </si>
  <si>
    <t>Fiscal year</t>
  </si>
  <si>
    <t>Gratuités locatives</t>
  </si>
  <si>
    <t>Functional area</t>
  </si>
  <si>
    <t>Concessions accordées aux locataires (incentives)</t>
  </si>
  <si>
    <t>Indemnités de rupture anticipée de bail</t>
  </si>
  <si>
    <t>Is Intercompany?</t>
  </si>
  <si>
    <t>Redevances de location-financement et similaires</t>
  </si>
  <si>
    <t>Posting period</t>
  </si>
  <si>
    <t>II. Reprise de loyers cédés et escomptés</t>
  </si>
  <si>
    <t>Profit Center</t>
  </si>
  <si>
    <t>III. Charges relatives à la location</t>
  </si>
  <si>
    <t>Quarter</t>
  </si>
  <si>
    <t>Loyers à payer sur locaux pris en location</t>
  </si>
  <si>
    <t>Source of data</t>
  </si>
  <si>
    <t>Réductions de valeur sur créances commerciales</t>
  </si>
  <si>
    <t>Reprise de réduct. valeur sur créances commerciales</t>
  </si>
  <si>
    <t>RESULTAT LOCATIF NET</t>
  </si>
  <si>
    <t>IV. Récupération de charges immobilières</t>
  </si>
  <si>
    <t>V. Récuperation de charges locatives et taxes assumées par l</t>
  </si>
  <si>
    <t>Refacturation de charges locatives exposées par le propriét</t>
  </si>
  <si>
    <t>Refacturation de précomptes et taxes sur immeubles loués</t>
  </si>
  <si>
    <t>VI. Frais incombants aux locataires et assumés par le propri</t>
  </si>
  <si>
    <t>VII. Charges locatives et taxes assumées par le locataire</t>
  </si>
  <si>
    <t>Charges locatives exposées par la propriétaire</t>
  </si>
  <si>
    <t>Précomptes et taxes sur immeubles loués</t>
  </si>
  <si>
    <t>VIII. Autres recettes et dépenses relatives à la location</t>
  </si>
  <si>
    <t>RESULTAT IMMOBILIER</t>
  </si>
  <si>
    <t>IX. Frais techniques</t>
  </si>
  <si>
    <t>Frais techniques récurrents</t>
  </si>
  <si>
    <t>Réparations</t>
  </si>
  <si>
    <t>Redevances de garantie totale</t>
  </si>
  <si>
    <t>Primes d'assurance</t>
  </si>
  <si>
    <t>Frais techniques non recurrents</t>
  </si>
  <si>
    <t>Grosses réparations (entreprises, architectes, bureaux d'etu</t>
  </si>
  <si>
    <t>Sinistres</t>
  </si>
  <si>
    <t>Indemnisations des sinistres par les assureurs</t>
  </si>
  <si>
    <t>X. Frais commerciaux</t>
  </si>
  <si>
    <t>Commissions d'agence</t>
  </si>
  <si>
    <t>Publicité</t>
  </si>
  <si>
    <t>Honoraires d'avocats et frais juridiques</t>
  </si>
  <si>
    <t>XI. Charges locatives et taxes sur immeubles non loués</t>
  </si>
  <si>
    <t>XII. Frais de gestion immobilière</t>
  </si>
  <si>
    <t>Honoraires versés aux gérants (externes)</t>
  </si>
  <si>
    <t>Charges (internes) de gestion d'immeubles</t>
  </si>
  <si>
    <t>XIII. Autres charges immobilières</t>
  </si>
  <si>
    <t>CHARGES IMMOBILIERES</t>
  </si>
  <si>
    <t>RESULTAT D'EXPLOITATION DES IMMEUBLES</t>
  </si>
  <si>
    <t>XIV. Frais généraux de la société</t>
  </si>
  <si>
    <t>XV. Autres revenus et charges d'exploitation</t>
  </si>
  <si>
    <t>RESULTAT D'EXPLOITATION AVANT RESULTAT SUR PORTEFEUILLE</t>
  </si>
  <si>
    <t>XVI. Résultat sur ventes d'immeubles de placement</t>
  </si>
  <si>
    <t>XVII. Résultat sur ventes d'autres actifs non financiers</t>
  </si>
  <si>
    <t>XVIII. Variations de la juste valeur des immeubles de placem</t>
  </si>
  <si>
    <t>Variations positives de la juste valeur des immeubles de pla</t>
  </si>
  <si>
    <t>Variations négatives de la juste valeur des immeubles de pla</t>
  </si>
  <si>
    <t>XIX. Autres résultats sur portefeuille</t>
  </si>
  <si>
    <t>RESULTAT D'EXPLOITATION</t>
  </si>
  <si>
    <t>XX. Revenus financiers</t>
  </si>
  <si>
    <t>Intérêts et dividendes perçus</t>
  </si>
  <si>
    <t>Plus-values nettes réalisées sur vente d'actifs financiers</t>
  </si>
  <si>
    <t>Plus-values nettes réalisées sur vente de créances de locati</t>
  </si>
  <si>
    <t>Autres revenus financiers</t>
  </si>
  <si>
    <t>XXI. Charges d'intérêts nettes</t>
  </si>
  <si>
    <t>Intérêts nominaux sur emprunts</t>
  </si>
  <si>
    <t>Reconstitution du nominal des dettes financières</t>
  </si>
  <si>
    <t>Charges résultant d'instruments financiers de couverture aut</t>
  </si>
  <si>
    <t>Instruments de couverture autorisés (IFRS)</t>
  </si>
  <si>
    <t>Instruments de couverture autorisés (non 
IFRS)</t>
  </si>
  <si>
    <t>Produits résultant d'instruments de couverture autorisés</t>
  </si>
  <si>
    <t>Autres charges d'intérêts</t>
  </si>
  <si>
    <t>XXII. Autres charges financières</t>
  </si>
  <si>
    <t>Frais bancaires et autres commissions</t>
  </si>
  <si>
    <t>Moins-values nettes réalisées sur ventes d'actifs financiers</t>
  </si>
  <si>
    <t>Moins-values nettes réalisées sur ventes de créances de loca</t>
  </si>
  <si>
    <t>Autres</t>
  </si>
  <si>
    <t>XXIII. Variation de la juste valeur des actifs &amp; passifs fin</t>
  </si>
  <si>
    <t>Instruments de couverture autorisés</t>
  </si>
  <si>
    <t>Instruments de couverture autorisés (Non IFRS)</t>
  </si>
  <si>
    <t>RESULTAT FINANCIER</t>
  </si>
  <si>
    <t>XXIV. Quote-part dans le résultat des entreprises associées</t>
  </si>
  <si>
    <t>RESULTAT AVANT IMPOTS</t>
  </si>
  <si>
    <t>XXV. Impôts des sociétés</t>
  </si>
  <si>
    <t>XXVI. Exit tax</t>
  </si>
  <si>
    <t>IMPOTS</t>
  </si>
  <si>
    <t>RESULTAT NET</t>
  </si>
  <si>
    <t>Refacturation de charges locatives exposées par le propriéta</t>
  </si>
  <si>
    <t>Charges locatives exposées par le propriétaire</t>
  </si>
  <si>
    <t>XIII. Autres charges immobilière</t>
  </si>
  <si>
    <t>Compte de résultats - CBFA - 0L SAP</t>
  </si>
  <si>
    <t xml:space="preserve">ACTIVA  </t>
  </si>
  <si>
    <t>Vaste activa</t>
  </si>
  <si>
    <t>Immateriële vaste activa</t>
  </si>
  <si>
    <t>Vastgoedbeleggingen</t>
  </si>
  <si>
    <t>Andere materiële vaste activa</t>
  </si>
  <si>
    <t>Financiële vaste activa</t>
  </si>
  <si>
    <t>Vorderingen financiële leasing</t>
  </si>
  <si>
    <t>Handelsvorderingen en andere vaste activa</t>
  </si>
  <si>
    <t>Vlottende activa</t>
  </si>
  <si>
    <t>Activa bestemd voor verkoop</t>
  </si>
  <si>
    <t>Financiële vlottende activa</t>
  </si>
  <si>
    <t>Handelsvorderingen</t>
  </si>
  <si>
    <t>Belastingvorderingen en andere vlottende activa</t>
  </si>
  <si>
    <t>Kas en kasequivalenten</t>
  </si>
  <si>
    <t>Overlopende rekeningen</t>
  </si>
  <si>
    <t>TOTAAL ACTIVA</t>
  </si>
  <si>
    <t>Eigen vermogen</t>
  </si>
  <si>
    <t xml:space="preserve">Kapitaal </t>
  </si>
  <si>
    <t xml:space="preserve">Uitgiftepremies </t>
  </si>
  <si>
    <t>Nettoresultaat van het boekjaar</t>
  </si>
  <si>
    <t>Verplichtingen</t>
  </si>
  <si>
    <t>Langlopende verplichtingen</t>
  </si>
  <si>
    <t>Voorzieningen</t>
  </si>
  <si>
    <t>Langlopende financiële schulden</t>
  </si>
  <si>
    <t>Andere langlopende financiële verplichtingen</t>
  </si>
  <si>
    <t>Kortlopende verplichtingen</t>
  </si>
  <si>
    <t>Kortlopende financiële schulden</t>
  </si>
  <si>
    <t>Andere kortlopende financiële verplichtingen</t>
  </si>
  <si>
    <t>Handelsschulden en andere kortlopende schulden</t>
  </si>
  <si>
    <t>TOTAAL EIGEN VERMOGEN EN VERPLICHTINGEN</t>
  </si>
  <si>
    <t>A. NETTO RESULTAAT</t>
  </si>
  <si>
    <t>Huurinkomsten</t>
  </si>
  <si>
    <t xml:space="preserve">Terugnemingen overgedragen en verdisconteerde huren </t>
  </si>
  <si>
    <t>Met verhuur verbonden kosten</t>
  </si>
  <si>
    <t>Netto huurresultaat</t>
  </si>
  <si>
    <t>Recuperatie van vastgoedkosten</t>
  </si>
  <si>
    <t xml:space="preserve">Recuperatie van huurlasten en belastingen normaal gedragen door de huurder op verhuurde gebouwen </t>
  </si>
  <si>
    <t xml:space="preserve">Kosten van de huurders en gedragen door de eigenaar op huurschade en wederinstaatstelling op het einde van de huur </t>
  </si>
  <si>
    <t xml:space="preserve">Huurlasten en belastingen normaal gedragen door de huurder op verhuurde gebouwen </t>
  </si>
  <si>
    <t>Vastgoedresultaat</t>
  </si>
  <si>
    <t>Technische kosten</t>
  </si>
  <si>
    <t>Commerciële kosten</t>
  </si>
  <si>
    <t>Kosten en taksen van niet verhuurde goederen</t>
  </si>
  <si>
    <t>Beheerkosten vastgoed</t>
  </si>
  <si>
    <t>Andere vastgoedkosten</t>
  </si>
  <si>
    <t>Vastgoedkosten</t>
  </si>
  <si>
    <t>Operationeel vastgoedresultaat</t>
  </si>
  <si>
    <t>Algemene kosten van de vennootschap</t>
  </si>
  <si>
    <t>Operationeel resultaat vóór het resultaat op de portefeuille</t>
  </si>
  <si>
    <t>Resultaat verkoop vastgoedbeleggingen</t>
  </si>
  <si>
    <t>Resultaat verkoop andere niet-financiële activa</t>
  </si>
  <si>
    <t>Variaties in de reële waarde van vastgoedbeleggingen</t>
  </si>
  <si>
    <t>Ander resultaat op de portefeuille</t>
  </si>
  <si>
    <t>Operationeel resultaat</t>
  </si>
  <si>
    <t>Financiële inkomsten</t>
  </si>
  <si>
    <t>Netto interestkosten</t>
  </si>
  <si>
    <t>Andere financiële kosten</t>
  </si>
  <si>
    <t>Variaties in de reële waarde van financiële activa en passiva</t>
  </si>
  <si>
    <t>Financieel resultaat</t>
  </si>
  <si>
    <t xml:space="preserve">Resultaat vóór belastingen </t>
  </si>
  <si>
    <t xml:space="preserve">Vennootschapsbelasting </t>
  </si>
  <si>
    <t>Exit taks</t>
  </si>
  <si>
    <t>Belastingen</t>
  </si>
  <si>
    <t>Netto resultaat</t>
  </si>
  <si>
    <t>ACTIF</t>
  </si>
  <si>
    <t>Actif non courants</t>
  </si>
  <si>
    <t>Immobilisations incorporelles</t>
  </si>
  <si>
    <t>Immeubles de placement</t>
  </si>
  <si>
    <t>Autres immobilisations corporelles</t>
  </si>
  <si>
    <t>Actifs financiers non courants</t>
  </si>
  <si>
    <t>Créances de location-financement</t>
  </si>
  <si>
    <t>Créances commerciales et autres actifs non courants</t>
  </si>
  <si>
    <t>Actifs courants</t>
  </si>
  <si>
    <t>Actifs détenus en vue de la vente</t>
  </si>
  <si>
    <t>Actifs financiers courants</t>
  </si>
  <si>
    <t>Créances commerciales</t>
  </si>
  <si>
    <t>Créances fiscales et autres actifs courants</t>
  </si>
  <si>
    <t>Trésorerie et équivalents de trésorerie</t>
  </si>
  <si>
    <t>Comptes de régularisation</t>
  </si>
  <si>
    <t>TOTAL DE L’ACTIF</t>
  </si>
  <si>
    <t>CAPITAUX PROPRES</t>
  </si>
  <si>
    <t>Capital</t>
  </si>
  <si>
    <t>Primes d’émission</t>
  </si>
  <si>
    <t xml:space="preserve">Réserves </t>
  </si>
  <si>
    <t>Résultat net de l'exercice</t>
  </si>
  <si>
    <t>PASSIF</t>
  </si>
  <si>
    <t>Passifs non courants</t>
  </si>
  <si>
    <t>Dettes financières non courantes</t>
  </si>
  <si>
    <t>Autres passifs financiers non courants</t>
  </si>
  <si>
    <t>Passifs courants</t>
  </si>
  <si>
    <t>Dettes financières courantes</t>
  </si>
  <si>
    <t>Autres passifs financiers courants</t>
  </si>
  <si>
    <t>Dettes commerciales et autres dettes courantes</t>
  </si>
  <si>
    <t>TOTAL DES CAPITAUX PROPRES ET DU PASSIF</t>
  </si>
  <si>
    <t>A. RESULTAT NET</t>
  </si>
  <si>
    <t>Revenus locatifs</t>
  </si>
  <si>
    <t>Reprises de loyers cédés et escomptés</t>
  </si>
  <si>
    <t>Charges relatives à la location</t>
  </si>
  <si>
    <t>Résultat locatif net</t>
  </si>
  <si>
    <t>Récupération de charges immobilières</t>
  </si>
  <si>
    <t>Récupération de charges locatives et de taxes normalement assumées par le locataire sur immeubles loués</t>
  </si>
  <si>
    <t>Frais incombant aux locataires et assumés par le propriétaire sur dégâts locatifs et remise en état au terme du bail</t>
  </si>
  <si>
    <t>Charges et taxes normalement assumées par le locataire sur immeubles loués</t>
  </si>
  <si>
    <t>Résultat immobilier</t>
  </si>
  <si>
    <t>Frais techniques</t>
  </si>
  <si>
    <t>Frais commerciaux</t>
  </si>
  <si>
    <t>Charges locatives et taxes sur immeubles non loués</t>
  </si>
  <si>
    <t>Frais de gestion immobilière</t>
  </si>
  <si>
    <t>Autres charges immobilières</t>
  </si>
  <si>
    <t>Charges immobilières</t>
  </si>
  <si>
    <t>Résultat d’exploitation des immeubles</t>
  </si>
  <si>
    <t>Frais généraux de la société</t>
  </si>
  <si>
    <t>Résultat d’exploitation avant résultat sur portefeuille</t>
  </si>
  <si>
    <t>Résultat sur vente d’immeubles de placement</t>
  </si>
  <si>
    <t>Résultat sur vente d'autres actifs non-financiers</t>
  </si>
  <si>
    <t>Variations de la juste valeur des immeubles de placement</t>
  </si>
  <si>
    <t>Autres résultats sur portefeuille</t>
  </si>
  <si>
    <t>Résultat d’exploitation</t>
  </si>
  <si>
    <t>Revenus financiers</t>
  </si>
  <si>
    <t>Charges d’intérêts nettes</t>
  </si>
  <si>
    <t>Autres charges financières</t>
  </si>
  <si>
    <t>Variations de la juste valeur des actifs et passifs financiers</t>
  </si>
  <si>
    <t>Résultat financier</t>
  </si>
  <si>
    <t>Résultat avant impôt</t>
  </si>
  <si>
    <t>Impôts des sociétés</t>
  </si>
  <si>
    <t>Impôt</t>
  </si>
  <si>
    <t>RÉSULTAT NET DE LA PÉRIODE</t>
  </si>
  <si>
    <t>BILAN STATUTAIRE COFINIMMO SA (x 1,000 EUR)</t>
  </si>
  <si>
    <t>COMPTES DE RESULTATS STATUTAIRES COFINIMMO SA (x 1,000 EUR)</t>
  </si>
  <si>
    <t>STATUTORY BALANCE SHEET COFINIMMO SA/NV (x 1,000 EUR)</t>
  </si>
  <si>
    <t>STATUTORY INCOME STATEMET COFINIMMO SA/NV (x 1,000 EUR)</t>
  </si>
  <si>
    <t>STATUTAIRE BALANS COFINIMMO NV (x 1,000 EUR)</t>
  </si>
  <si>
    <t>STATUTAIRE RESULTATENREKENING COFINIMMO NV (x 1,000 EUR)</t>
  </si>
  <si>
    <t>9/07/2019 14:30:45</t>
  </si>
  <si>
    <t>9/07/2019</t>
  </si>
  <si>
    <t>24/09/2018 13:56:21</t>
  </si>
  <si>
    <t>Deferred Tax liabilities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</si>
</sst>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(* #,##0_);_(* \(#,##0\);_(* &quot;-&quot;_);@_)"/>
    <numFmt numFmtId="166" formatCode="_(* #,##0.0_);_(* \(#,##0.0\);_(* &quot;-&quot;?_);@_)"/>
    <numFmt numFmtId="167" formatCode="0%_);\(0%\)"/>
    <numFmt numFmtId="168" formatCode="0.0%"/>
    <numFmt numFmtId="169" formatCode="_-* #,##0\ _F_B_-;\-* #,##0\ _F_B_-;_-* &quot;-&quot;\ _F_B_-;_-@_-"/>
    <numFmt numFmtId="170" formatCode="_-* #,##0_-;\-* #,##0_-;_-* &quot;-&quot;??_-;_-@_-"/>
    <numFmt numFmtId="171" formatCode="_-* #,##0.00\ _F_-;\-* #,##0.00\ _F_-;_-* &quot;-&quot;??\ _F_-;_-@_-"/>
    <numFmt numFmtId="176" formatCode="#,##0\ ;[Red]\(#,##0\)"/>
    <numFmt numFmtId="177" formatCode="&quot;$&quot;#,##0_);[Red]\(&quot;$&quot;#,##0\)"/>
    <numFmt numFmtId="178" formatCode="&quot;$&quot;#,##0.00_);[Red]\(&quot;$&quot;#,##0.00\)"/>
    <numFmt numFmtId="179" formatCode="#,##0.00\ &quot;DM&quot;;[Red]\-#,##0.00\ &quot;DM&quot;"/>
    <numFmt numFmtId="180" formatCode="#,##0\ &quot;EUR&quot;"/>
    <numFmt numFmtId="181" formatCode="#,##0\ &quot;EUR&quot;;\-\ #,##0\ &quot;EUR&quot;"/>
    <numFmt numFmtId="182" formatCode="#,##0;\-\ #,##0"/>
  </numFmts>
  <fonts count="58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8"/>
      <color indexed="24"/>
      <name val="Arial"/>
      <family val="2"/>
    </font>
    <font>
      <sz val="8"/>
      <name val="Arial"/>
      <family val="2"/>
    </font>
    <font>
      <b/>
      <sz val="9"/>
      <color indexed="24"/>
      <name val="Arial"/>
      <family val="2"/>
    </font>
    <font>
      <b/>
      <sz val="11"/>
      <color indexed="24"/>
      <name val="Arial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0"/>
      <name val="Palatino"/>
      <family val="1"/>
    </font>
    <font>
      <sz val="12"/>
      <name val="Times New Roman"/>
      <family val="1"/>
    </font>
    <font>
      <sz val="10"/>
      <name val="Times New Roman"/>
      <family val="1"/>
    </font>
    <font>
      <sz val="10"/>
      <name val="MS Sans Serif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0"/>
      <name val="Helvetica"/>
      <family val="2"/>
    </font>
    <font>
      <sz val="11"/>
      <color indexed="17"/>
      <name val="Calibri"/>
      <family val="2"/>
    </font>
    <font>
      <sz val="10"/>
      <name val="Geneva"/>
    </font>
    <font>
      <sz val="10"/>
      <name val="Verdana"/>
      <family val="2"/>
    </font>
    <font>
      <b/>
      <sz val="11"/>
      <color indexed="63"/>
      <name val="Calibri"/>
      <family val="2"/>
    </font>
    <font>
      <b/>
      <sz val="10"/>
      <color indexed="39"/>
      <name val="Arial"/>
      <family val="2"/>
    </font>
    <font>
      <sz val="8"/>
      <color indexed="62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b/>
      <sz val="9"/>
      <color indexed="30"/>
      <name val="Arial"/>
      <family val="2"/>
    </font>
    <font>
      <sz val="9"/>
      <color indexed="8"/>
      <name val="Arial"/>
      <family val="2"/>
    </font>
    <font>
      <b/>
      <sz val="9"/>
      <color indexed="56"/>
      <name val="Arial"/>
      <family val="2"/>
    </font>
    <font>
      <b/>
      <sz val="9"/>
      <color indexed="8"/>
      <name val="Arial"/>
      <family val="2"/>
    </font>
    <font>
      <b/>
      <sz val="11"/>
      <color indexed="56"/>
      <name val="Arial"/>
      <family val="2"/>
    </font>
    <font>
      <b/>
      <sz val="12"/>
      <name val="Geneva"/>
    </font>
    <font>
      <sz val="11"/>
      <color indexed="14"/>
      <name val="Calibri"/>
      <family val="2"/>
    </font>
    <font>
      <b/>
      <sz val="10"/>
      <name val="Candara"/>
      <family val="2"/>
    </font>
    <font>
      <sz val="10"/>
      <name val="Candara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8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27"/>
        <bgColor indexed="64"/>
      </patternFill>
    </fill>
    <fill>
      <patternFill patternType="solid">
        <fgColor indexed="60"/>
      </patternFill>
    </fill>
    <fill>
      <patternFill patternType="solid">
        <fgColor indexed="61"/>
      </patternFill>
    </fill>
    <fill>
      <patternFill patternType="solid">
        <fgColor indexed="58"/>
      </patternFill>
    </fill>
    <fill>
      <patternFill patternType="solid">
        <fgColor indexed="58"/>
        <bgColor indexed="64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9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2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/>
      <bottom style="medium">
        <color indexed="56"/>
      </bottom>
      <diagonal/>
    </border>
    <border>
      <left/>
      <right/>
      <top style="thin">
        <color indexed="56"/>
      </top>
      <bottom/>
      <diagonal/>
    </border>
    <border>
      <left/>
      <right/>
      <top style="thin">
        <color indexed="56"/>
      </top>
      <bottom style="medium">
        <color indexed="56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40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54"/>
      </top>
      <bottom/>
      <diagonal/>
    </border>
    <border>
      <left/>
      <right style="thin">
        <color indexed="54"/>
      </right>
      <top style="thin">
        <color indexed="54"/>
      </top>
      <bottom/>
      <diagonal/>
    </border>
    <border>
      <left style="thin">
        <color indexed="54"/>
      </left>
      <right/>
      <top/>
      <bottom/>
      <diagonal/>
    </border>
    <border>
      <left/>
      <right style="thin">
        <color indexed="54"/>
      </right>
      <top/>
      <bottom/>
      <diagonal/>
    </border>
    <border>
      <left style="thin">
        <color indexed="54"/>
      </left>
      <right/>
      <top/>
      <bottom style="thin">
        <color indexed="54"/>
      </bottom>
      <diagonal/>
    </border>
    <border>
      <left/>
      <right/>
      <top/>
      <bottom style="thin">
        <color indexed="54"/>
      </bottom>
      <diagonal/>
    </border>
    <border>
      <left/>
      <right style="thin">
        <color indexed="54"/>
      </right>
      <top/>
      <bottom style="thin">
        <color indexed="5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/>
      <diagonal/>
    </border>
    <border>
      <left style="thin">
        <color indexed="54"/>
      </left>
      <right style="thin">
        <color indexed="54"/>
      </right>
      <top/>
      <bottom/>
      <diagonal/>
    </border>
    <border>
      <left style="thin">
        <color indexed="54"/>
      </left>
      <right style="thin">
        <color indexed="54"/>
      </right>
      <top/>
      <bottom style="thin">
        <color indexed="5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46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2" borderId="0" applyNumberFormat="0" applyBorder="0" applyAlignment="0" applyProtection="0"/>
    <xf numFmtId="0" fontId="7" fillId="17" borderId="0" applyNumberFormat="0" applyBorder="0" applyAlignment="0" applyProtection="0"/>
    <xf numFmtId="0" fontId="8" fillId="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7" fillId="12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3" borderId="0" applyNumberFormat="0" applyBorder="0" applyAlignment="0" applyProtection="0"/>
    <xf numFmtId="0" fontId="8" fillId="5" borderId="0" applyNumberFormat="0" applyBorder="0" applyAlignment="0" applyProtection="0"/>
    <xf numFmtId="0" fontId="8" fillId="12" borderId="0" applyNumberFormat="0" applyBorder="0" applyAlignment="0" applyProtection="0"/>
    <xf numFmtId="0" fontId="8" fillId="20" borderId="0" applyNumberFormat="0" applyBorder="0" applyAlignment="0" applyProtection="0"/>
    <xf numFmtId="0" fontId="7" fillId="2" borderId="0" applyNumberFormat="0" applyBorder="0" applyAlignment="0" applyProtection="0"/>
    <xf numFmtId="0" fontId="7" fillId="15" borderId="0" applyNumberFormat="0" applyBorder="0" applyAlignment="0" applyProtection="0"/>
    <xf numFmtId="0" fontId="7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7" fillId="21" borderId="0" applyNumberFormat="0" applyBorder="0" applyAlignment="0" applyProtection="0"/>
    <xf numFmtId="0" fontId="7" fillId="11" borderId="0" applyNumberFormat="0" applyBorder="0" applyAlignment="0" applyProtection="0"/>
    <xf numFmtId="0" fontId="7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9" fillId="21" borderId="0" applyNumberFormat="0" applyBorder="0" applyAlignment="0" applyProtection="0"/>
    <xf numFmtId="49" fontId="10" fillId="0" borderId="0" applyFont="0" applyFill="0" applyBorder="0" applyAlignment="0" applyProtection="0">
      <alignment horizontal="left"/>
    </xf>
    <xf numFmtId="165" fontId="6" fillId="0" borderId="0" applyAlignment="0" applyProtection="0"/>
    <xf numFmtId="166" fontId="6" fillId="0" borderId="0" applyAlignment="0" applyProtection="0"/>
    <xf numFmtId="167" fontId="11" fillId="0" borderId="0" applyFill="0" applyBorder="0" applyAlignment="0" applyProtection="0"/>
    <xf numFmtId="49" fontId="11" fillId="0" borderId="0" applyNumberFormat="0" applyAlignment="0" applyProtection="0">
      <alignment horizontal="left"/>
    </xf>
    <xf numFmtId="49" fontId="12" fillId="0" borderId="4" applyNumberFormat="0" applyAlignment="0" applyProtection="0">
      <alignment horizontal="left" wrapText="1"/>
    </xf>
    <xf numFmtId="49" fontId="12" fillId="0" borderId="0" applyNumberFormat="0" applyAlignment="0" applyProtection="0">
      <alignment horizontal="left" wrapText="1"/>
    </xf>
    <xf numFmtId="49" fontId="13" fillId="0" borderId="0" applyAlignment="0" applyProtection="0">
      <alignment horizontal="left"/>
    </xf>
    <xf numFmtId="0" fontId="14" fillId="25" borderId="5" applyNumberFormat="0" applyAlignment="0" applyProtection="0"/>
    <xf numFmtId="0" fontId="15" fillId="20" borderId="6" applyNumberFormat="0" applyAlignment="0" applyProtection="0"/>
    <xf numFmtId="164" fontId="3" fillId="0" borderId="0" applyFont="0" applyFill="0" applyBorder="0" applyAlignment="0" applyProtection="0"/>
    <xf numFmtId="0" fontId="1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3" fillId="0" borderId="0" applyFont="0" applyFill="0" applyBorder="0" applyAlignment="0" applyProtection="0"/>
    <xf numFmtId="40" fontId="19" fillId="0" borderId="0" applyFont="0" applyFill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44" fontId="5" fillId="0" borderId="0" applyFont="0" applyFill="0" applyBorder="0" applyAlignment="0" applyProtection="0"/>
    <xf numFmtId="0" fontId="7" fillId="17" borderId="0" applyNumberFormat="0" applyBorder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23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22" borderId="5" applyNumberFormat="0" applyAlignment="0" applyProtection="0"/>
    <xf numFmtId="38" fontId="25" fillId="0" borderId="0" applyFont="0" applyFill="0" applyBorder="0" applyAlignment="0" applyProtection="0"/>
    <xf numFmtId="40" fontId="25" fillId="0" borderId="0" applyFont="0" applyFill="0" applyBorder="0" applyAlignment="0" applyProtection="0"/>
    <xf numFmtId="0" fontId="26" fillId="0" borderId="10" applyNumberFormat="0" applyFill="0" applyAlignment="0" applyProtection="0"/>
    <xf numFmtId="171" fontId="3" fillId="0" borderId="0" applyFont="0" applyFill="0" applyBorder="0" applyAlignment="0" applyProtection="0"/>
    <xf numFmtId="0" fontId="26" fillId="22" borderId="0" applyNumberFormat="0" applyBorder="0" applyAlignment="0" applyProtection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8" fillId="0" borderId="0"/>
    <xf numFmtId="0" fontId="3" fillId="0" borderId="0"/>
    <xf numFmtId="0" fontId="3" fillId="0" borderId="0"/>
    <xf numFmtId="0" fontId="16" fillId="0" borderId="0"/>
    <xf numFmtId="0" fontId="7" fillId="0" borderId="0"/>
    <xf numFmtId="0" fontId="28" fillId="0" borderId="0"/>
    <xf numFmtId="0" fontId="27" fillId="0" borderId="0"/>
    <xf numFmtId="0" fontId="2" fillId="0" borderId="0"/>
    <xf numFmtId="0" fontId="2" fillId="0" borderId="0"/>
    <xf numFmtId="0" fontId="18" fillId="0" borderId="0"/>
    <xf numFmtId="0" fontId="17" fillId="0" borderId="0"/>
    <xf numFmtId="0" fontId="17" fillId="0" borderId="0"/>
    <xf numFmtId="0" fontId="3" fillId="0" borderId="0"/>
    <xf numFmtId="0" fontId="3" fillId="0" borderId="0"/>
    <xf numFmtId="0" fontId="7" fillId="0" borderId="0"/>
    <xf numFmtId="0" fontId="16" fillId="0" borderId="0"/>
    <xf numFmtId="0" fontId="11" fillId="21" borderId="5" applyNumberFormat="0" applyFont="0" applyAlignment="0" applyProtection="0"/>
    <xf numFmtId="0" fontId="29" fillId="25" borderId="11" applyNumberFormat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8" fillId="0" borderId="0" applyFont="0" applyFill="0" applyBorder="0" applyAlignment="0" applyProtection="0"/>
    <xf numFmtId="176" fontId="3" fillId="0" borderId="0"/>
    <xf numFmtId="4" fontId="11" fillId="31" borderId="5" applyNumberFormat="0" applyProtection="0">
      <alignment vertical="center"/>
    </xf>
    <xf numFmtId="4" fontId="30" fillId="31" borderId="12" applyNumberFormat="0" applyProtection="0">
      <alignment vertical="center"/>
    </xf>
    <xf numFmtId="4" fontId="31" fillId="32" borderId="5" applyNumberFormat="0" applyProtection="0">
      <alignment vertical="center"/>
    </xf>
    <xf numFmtId="4" fontId="32" fillId="31" borderId="12" applyNumberFormat="0" applyProtection="0">
      <alignment horizontal="left" vertical="center" indent="1"/>
    </xf>
    <xf numFmtId="0" fontId="32" fillId="31" borderId="12" applyNumberFormat="0" applyProtection="0">
      <alignment horizontal="left" vertical="top" indent="1"/>
    </xf>
    <xf numFmtId="0" fontId="33" fillId="31" borderId="12" applyNumberFormat="0" applyProtection="0">
      <alignment horizontal="left" vertical="top" indent="1"/>
    </xf>
    <xf numFmtId="4" fontId="32" fillId="33" borderId="0" applyNumberFormat="0" applyProtection="0">
      <alignment horizontal="left" vertical="center" indent="1"/>
    </xf>
    <xf numFmtId="4" fontId="34" fillId="34" borderId="12" applyNumberFormat="0" applyProtection="0">
      <alignment horizontal="right" vertical="center"/>
    </xf>
    <xf numFmtId="4" fontId="11" fillId="34" borderId="5" applyNumberFormat="0" applyProtection="0">
      <alignment horizontal="right" vertical="center"/>
    </xf>
    <xf numFmtId="4" fontId="34" fillId="35" borderId="12" applyNumberFormat="0" applyProtection="0">
      <alignment horizontal="right" vertical="center"/>
    </xf>
    <xf numFmtId="4" fontId="11" fillId="36" borderId="5" applyNumberFormat="0" applyProtection="0">
      <alignment horizontal="right" vertical="center"/>
    </xf>
    <xf numFmtId="4" fontId="34" fillId="37" borderId="12" applyNumberFormat="0" applyProtection="0">
      <alignment horizontal="right" vertical="center"/>
    </xf>
    <xf numFmtId="4" fontId="11" fillId="37" borderId="13" applyNumberFormat="0" applyProtection="0">
      <alignment horizontal="right" vertical="center"/>
    </xf>
    <xf numFmtId="4" fontId="34" fillId="38" borderId="12" applyNumberFormat="0" applyProtection="0">
      <alignment horizontal="right" vertical="center"/>
    </xf>
    <xf numFmtId="4" fontId="11" fillId="38" borderId="5" applyNumberFormat="0" applyProtection="0">
      <alignment horizontal="right" vertical="center"/>
    </xf>
    <xf numFmtId="4" fontId="34" fillId="39" borderId="12" applyNumberFormat="0" applyProtection="0">
      <alignment horizontal="right" vertical="center"/>
    </xf>
    <xf numFmtId="4" fontId="11" fillId="39" borderId="5" applyNumberFormat="0" applyProtection="0">
      <alignment horizontal="right" vertical="center"/>
    </xf>
    <xf numFmtId="4" fontId="34" fillId="40" borderId="12" applyNumberFormat="0" applyProtection="0">
      <alignment horizontal="right" vertical="center"/>
    </xf>
    <xf numFmtId="4" fontId="11" fillId="40" borderId="5" applyNumberFormat="0" applyProtection="0">
      <alignment horizontal="right" vertical="center"/>
    </xf>
    <xf numFmtId="4" fontId="34" fillId="41" borderId="12" applyNumberFormat="0" applyProtection="0">
      <alignment horizontal="right" vertical="center"/>
    </xf>
    <xf numFmtId="4" fontId="11" fillId="41" borderId="5" applyNumberFormat="0" applyProtection="0">
      <alignment horizontal="right" vertical="center"/>
    </xf>
    <xf numFmtId="4" fontId="34" fillId="42" borderId="12" applyNumberFormat="0" applyProtection="0">
      <alignment horizontal="right" vertical="center"/>
    </xf>
    <xf numFmtId="4" fontId="11" fillId="42" borderId="5" applyNumberFormat="0" applyProtection="0">
      <alignment horizontal="right" vertical="center"/>
    </xf>
    <xf numFmtId="4" fontId="34" fillId="43" borderId="12" applyNumberFormat="0" applyProtection="0">
      <alignment horizontal="right" vertical="center"/>
    </xf>
    <xf numFmtId="4" fontId="11" fillId="43" borderId="5" applyNumberFormat="0" applyProtection="0">
      <alignment horizontal="right" vertical="center"/>
    </xf>
    <xf numFmtId="4" fontId="32" fillId="44" borderId="14" applyNumberFormat="0" applyProtection="0">
      <alignment horizontal="left" vertical="center" indent="1"/>
    </xf>
    <xf numFmtId="4" fontId="11" fillId="44" borderId="13" applyNumberFormat="0" applyProtection="0">
      <alignment horizontal="left" vertical="center" indent="1"/>
    </xf>
    <xf numFmtId="4" fontId="34" fillId="45" borderId="0" applyNumberFormat="0" applyProtection="0">
      <alignment horizontal="left" vertical="center" indent="1"/>
    </xf>
    <xf numFmtId="4" fontId="3" fillId="46" borderId="13" applyNumberFormat="0" applyProtection="0">
      <alignment horizontal="left" vertical="center" indent="1"/>
    </xf>
    <xf numFmtId="4" fontId="35" fillId="46" borderId="0" applyNumberFormat="0" applyProtection="0">
      <alignment horizontal="left" vertical="center" indent="1"/>
    </xf>
    <xf numFmtId="4" fontId="3" fillId="46" borderId="13" applyNumberFormat="0" applyProtection="0">
      <alignment horizontal="left" vertical="center" indent="1"/>
    </xf>
    <xf numFmtId="4" fontId="34" fillId="33" borderId="12" applyNumberFormat="0" applyProtection="0">
      <alignment horizontal="right" vertical="center"/>
    </xf>
    <xf numFmtId="4" fontId="34" fillId="45" borderId="0" applyNumberFormat="0" applyProtection="0">
      <alignment horizontal="left" vertical="center" indent="1"/>
    </xf>
    <xf numFmtId="4" fontId="11" fillId="45" borderId="13" applyNumberFormat="0" applyProtection="0">
      <alignment horizontal="left" vertical="center" indent="1"/>
    </xf>
    <xf numFmtId="4" fontId="34" fillId="33" borderId="0" applyNumberFormat="0" applyProtection="0">
      <alignment horizontal="left" vertical="center" indent="1"/>
    </xf>
    <xf numFmtId="4" fontId="11" fillId="33" borderId="13" applyNumberFormat="0" applyProtection="0">
      <alignment horizontal="left" vertical="center" indent="1"/>
    </xf>
    <xf numFmtId="0" fontId="3" fillId="46" borderId="12" applyNumberFormat="0" applyProtection="0">
      <alignment horizontal="left" vertical="center" indent="1"/>
    </xf>
    <xf numFmtId="0" fontId="3" fillId="46" borderId="12" applyNumberFormat="0" applyProtection="0">
      <alignment horizontal="left" vertical="top" indent="1"/>
    </xf>
    <xf numFmtId="0" fontId="11" fillId="46" borderId="12" applyNumberFormat="0" applyProtection="0">
      <alignment horizontal="left" vertical="top" indent="1"/>
    </xf>
    <xf numFmtId="0" fontId="3" fillId="33" borderId="12" applyNumberFormat="0" applyProtection="0">
      <alignment horizontal="left" vertical="center" indent="1"/>
    </xf>
    <xf numFmtId="0" fontId="3" fillId="33" borderId="12" applyNumberFormat="0" applyProtection="0">
      <alignment horizontal="left" vertical="top" indent="1"/>
    </xf>
    <xf numFmtId="0" fontId="11" fillId="33" borderId="12" applyNumberFormat="0" applyProtection="0">
      <alignment horizontal="left" vertical="top" indent="1"/>
    </xf>
    <xf numFmtId="0" fontId="3" fillId="47" borderId="12" applyNumberFormat="0" applyProtection="0">
      <alignment horizontal="left" vertical="center" indent="1"/>
    </xf>
    <xf numFmtId="0" fontId="3" fillId="47" borderId="12" applyNumberFormat="0" applyProtection="0">
      <alignment horizontal="left" vertical="top" indent="1"/>
    </xf>
    <xf numFmtId="0" fontId="11" fillId="47" borderId="12" applyNumberFormat="0" applyProtection="0">
      <alignment horizontal="left" vertical="top" indent="1"/>
    </xf>
    <xf numFmtId="0" fontId="3" fillId="45" borderId="12" applyNumberFormat="0" applyProtection="0">
      <alignment horizontal="left" vertical="center" indent="1"/>
    </xf>
    <xf numFmtId="0" fontId="3" fillId="45" borderId="12" applyNumberFormat="0" applyProtection="0">
      <alignment horizontal="left" vertical="top" indent="1"/>
    </xf>
    <xf numFmtId="0" fontId="11" fillId="45" borderId="12" applyNumberFormat="0" applyProtection="0">
      <alignment horizontal="left" vertical="top" indent="1"/>
    </xf>
    <xf numFmtId="0" fontId="3" fillId="48" borderId="2" applyNumberFormat="0">
      <protection locked="0"/>
    </xf>
    <xf numFmtId="0" fontId="11" fillId="48" borderId="15" applyNumberFormat="0">
      <protection locked="0"/>
    </xf>
    <xf numFmtId="0" fontId="36" fillId="46" borderId="16" applyBorder="0"/>
    <xf numFmtId="4" fontId="34" fillId="49" borderId="12" applyNumberFormat="0" applyProtection="0">
      <alignment vertical="center"/>
    </xf>
    <xf numFmtId="4" fontId="37" fillId="49" borderId="12" applyNumberFormat="0" applyProtection="0">
      <alignment vertical="center"/>
    </xf>
    <xf numFmtId="4" fontId="38" fillId="49" borderId="12" applyNumberFormat="0" applyProtection="0">
      <alignment vertical="center"/>
    </xf>
    <xf numFmtId="4" fontId="31" fillId="50" borderId="2" applyNumberFormat="0" applyProtection="0">
      <alignment vertical="center"/>
    </xf>
    <xf numFmtId="4" fontId="34" fillId="49" borderId="12" applyNumberFormat="0" applyProtection="0">
      <alignment horizontal="left" vertical="center" indent="1"/>
    </xf>
    <xf numFmtId="0" fontId="34" fillId="49" borderId="12" applyNumberFormat="0" applyProtection="0">
      <alignment horizontal="left" vertical="top" indent="1"/>
    </xf>
    <xf numFmtId="0" fontId="37" fillId="49" borderId="12" applyNumberFormat="0" applyProtection="0">
      <alignment horizontal="left" vertical="top" indent="1"/>
    </xf>
    <xf numFmtId="4" fontId="34" fillId="45" borderId="12" applyNumberFormat="0" applyProtection="0">
      <alignment horizontal="right" vertical="center"/>
    </xf>
    <xf numFmtId="4" fontId="38" fillId="45" borderId="12" applyNumberFormat="0" applyProtection="0">
      <alignment horizontal="right" vertical="center"/>
    </xf>
    <xf numFmtId="4" fontId="31" fillId="51" borderId="5" applyNumberFormat="0" applyProtection="0">
      <alignment horizontal="right" vertical="center"/>
    </xf>
    <xf numFmtId="4" fontId="34" fillId="33" borderId="12" applyNumberFormat="0" applyProtection="0">
      <alignment horizontal="left" vertical="center" indent="1"/>
    </xf>
    <xf numFmtId="0" fontId="34" fillId="33" borderId="12" applyNumberFormat="0" applyProtection="0">
      <alignment horizontal="left" vertical="top" indent="1"/>
    </xf>
    <xf numFmtId="0" fontId="37" fillId="33" borderId="12" applyNumberFormat="0" applyProtection="0">
      <alignment horizontal="left" vertical="top" indent="1"/>
    </xf>
    <xf numFmtId="4" fontId="39" fillId="52" borderId="0" applyNumberFormat="0" applyProtection="0">
      <alignment horizontal="left" vertical="center" indent="1"/>
    </xf>
    <xf numFmtId="4" fontId="40" fillId="52" borderId="13" applyNumberFormat="0" applyProtection="0">
      <alignment horizontal="left" vertical="center" indent="1"/>
    </xf>
    <xf numFmtId="0" fontId="11" fillId="53" borderId="2"/>
    <xf numFmtId="4" fontId="4" fillId="45" borderId="12" applyNumberFormat="0" applyProtection="0">
      <alignment horizontal="right" vertical="center"/>
    </xf>
    <xf numFmtId="4" fontId="41" fillId="48" borderId="5" applyNumberFormat="0" applyProtection="0">
      <alignment horizontal="right" vertical="center"/>
    </xf>
    <xf numFmtId="0" fontId="42" fillId="0" borderId="0" applyNumberFormat="0" applyFill="0" applyBorder="0" applyAlignment="0" applyProtection="0"/>
    <xf numFmtId="165" fontId="43" fillId="0" borderId="0" applyNumberFormat="0" applyFill="0" applyBorder="0" applyAlignment="0" applyProtection="0"/>
    <xf numFmtId="165" fontId="44" fillId="54" borderId="0" applyNumberFormat="0" applyFont="0" applyBorder="0" applyAlignment="0" applyProtection="0"/>
    <xf numFmtId="0" fontId="44" fillId="0" borderId="0" applyFill="0" applyBorder="0" applyProtection="0"/>
    <xf numFmtId="165" fontId="44" fillId="32" borderId="0" applyNumberFormat="0" applyFont="0" applyBorder="0" applyAlignment="0" applyProtection="0"/>
    <xf numFmtId="167" fontId="44" fillId="0" borderId="0" applyFill="0" applyBorder="0" applyAlignment="0" applyProtection="0"/>
    <xf numFmtId="165" fontId="37" fillId="0" borderId="0" applyNumberFormat="0" applyAlignment="0" applyProtection="0"/>
    <xf numFmtId="0" fontId="45" fillId="0" borderId="17" applyProtection="0">
      <alignment horizontal="right" wrapText="1"/>
    </xf>
    <xf numFmtId="0" fontId="45" fillId="0" borderId="0" applyProtection="0">
      <alignment wrapText="1"/>
    </xf>
    <xf numFmtId="165" fontId="46" fillId="0" borderId="18" applyNumberFormat="0" applyFill="0" applyAlignment="0" applyProtection="0"/>
    <xf numFmtId="0" fontId="47" fillId="0" borderId="0" applyAlignment="0" applyProtection="0"/>
    <xf numFmtId="165" fontId="46" fillId="0" borderId="19" applyNumberFormat="0" applyFill="0" applyAlignment="0" applyProtection="0"/>
    <xf numFmtId="0" fontId="25" fillId="0" borderId="0"/>
    <xf numFmtId="0" fontId="3" fillId="0" borderId="0"/>
    <xf numFmtId="0" fontId="3" fillId="0" borderId="0">
      <alignment horizontal="left" wrapText="1"/>
    </xf>
    <xf numFmtId="0" fontId="48" fillId="1" borderId="2"/>
    <xf numFmtId="0" fontId="20" fillId="0" borderId="20" applyNumberFormat="0" applyFill="0" applyAlignment="0" applyProtection="0"/>
    <xf numFmtId="177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9" fontId="19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11" fillId="55" borderId="0"/>
    <xf numFmtId="0" fontId="11" fillId="59" borderId="5" applyNumberFormat="0" applyProtection="0">
      <alignment horizontal="left" vertical="center" indent="1"/>
    </xf>
    <xf numFmtId="4" fontId="11" fillId="0" borderId="5" applyNumberFormat="0" applyProtection="0">
      <alignment horizontal="right" vertical="center"/>
    </xf>
    <xf numFmtId="0" fontId="11" fillId="60" borderId="5" applyNumberFormat="0" applyProtection="0">
      <alignment horizontal="left" vertical="center" indent="1"/>
    </xf>
    <xf numFmtId="0" fontId="11" fillId="47" borderId="5" applyNumberFormat="0" applyProtection="0">
      <alignment horizontal="left" vertical="center" indent="1"/>
    </xf>
    <xf numFmtId="0" fontId="53" fillId="55" borderId="0"/>
    <xf numFmtId="0" fontId="8" fillId="8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7" borderId="0" applyNumberFormat="0" applyBorder="0" applyAlignment="0" applyProtection="0"/>
    <xf numFmtId="0" fontId="8" fillId="24" borderId="0" applyNumberFormat="0" applyBorder="0" applyAlignment="0" applyProtection="0"/>
    <xf numFmtId="4" fontId="11" fillId="32" borderId="5" applyNumberFormat="0" applyProtection="0">
      <alignment horizontal="left" vertical="center" indent="1"/>
    </xf>
    <xf numFmtId="4" fontId="11" fillId="61" borderId="5" applyNumberFormat="0" applyProtection="0">
      <alignment horizontal="left" vertical="center" indent="1"/>
    </xf>
    <xf numFmtId="4" fontId="11" fillId="33" borderId="5" applyNumberFormat="0" applyProtection="0">
      <alignment horizontal="right" vertical="center"/>
    </xf>
    <xf numFmtId="0" fontId="11" fillId="45" borderId="5" applyNumberFormat="0" applyProtection="0">
      <alignment horizontal="left" vertical="center" indent="1"/>
    </xf>
    <xf numFmtId="4" fontId="37" fillId="59" borderId="12" applyNumberFormat="0" applyProtection="0">
      <alignment horizontal="left" vertical="center" indent="1"/>
    </xf>
    <xf numFmtId="4" fontId="11" fillId="61" borderId="5" applyNumberFormat="0" applyProtection="0">
      <alignment horizontal="left" vertical="center" indent="1"/>
    </xf>
    <xf numFmtId="0" fontId="57" fillId="55" borderId="0"/>
    <xf numFmtId="0" fontId="8" fillId="8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7" borderId="0" applyNumberFormat="0" applyBorder="0" applyAlignment="0" applyProtection="0"/>
    <xf numFmtId="0" fontId="8" fillId="24" borderId="0" applyNumberFormat="0" applyBorder="0" applyAlignment="0" applyProtection="0"/>
    <xf numFmtId="0" fontId="8" fillId="8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7" borderId="0" applyNumberFormat="0" applyBorder="0" applyAlignment="0" applyProtection="0"/>
    <xf numFmtId="0" fontId="8" fillId="24" borderId="0" applyNumberFormat="0" applyBorder="0" applyAlignment="0" applyProtection="0"/>
    <xf numFmtId="0" fontId="1" fillId="0" borderId="0"/>
  </cellStyleXfs>
  <cellXfs count="125">
    <xf numFmtId="0" fontId="0" fillId="0" borderId="0" xfId="0"/>
    <xf numFmtId="0" fontId="51" fillId="0" borderId="1" xfId="0" applyFont="1" applyBorder="1"/>
    <xf numFmtId="0" fontId="51" fillId="0" borderId="0" xfId="0" applyFont="1"/>
    <xf numFmtId="0" fontId="51" fillId="0" borderId="0" xfId="0" applyFont="1" applyFill="1" applyBorder="1"/>
    <xf numFmtId="14" fontId="51" fillId="0" borderId="23" xfId="0" applyNumberFormat="1" applyFont="1" applyBorder="1"/>
    <xf numFmtId="0" fontId="50" fillId="0" borderId="0" xfId="0" applyFont="1"/>
    <xf numFmtId="3" fontId="50" fillId="0" borderId="0" xfId="0" applyNumberFormat="1" applyFont="1"/>
    <xf numFmtId="3" fontId="51" fillId="0" borderId="0" xfId="0" applyNumberFormat="1" applyFont="1"/>
    <xf numFmtId="3" fontId="51" fillId="0" borderId="0" xfId="0" applyNumberFormat="1" applyFont="1" applyFill="1" applyBorder="1"/>
    <xf numFmtId="0" fontId="11" fillId="55" borderId="0" xfId="214"/>
    <xf numFmtId="0" fontId="11" fillId="55" borderId="0" xfId="214" quotePrefix="1" applyAlignment="1"/>
    <xf numFmtId="0" fontId="11" fillId="56" borderId="26" xfId="214" applyFill="1" applyBorder="1"/>
    <xf numFmtId="0" fontId="11" fillId="56" borderId="26" xfId="214" applyFill="1" applyBorder="1" applyAlignment="1">
      <alignment vertical="center"/>
    </xf>
    <xf numFmtId="0" fontId="36" fillId="56" borderId="26" xfId="214" applyFont="1" applyFill="1" applyBorder="1" applyAlignment="1">
      <alignment horizontal="right" vertical="center"/>
    </xf>
    <xf numFmtId="0" fontId="11" fillId="56" borderId="26" xfId="214" quotePrefix="1" applyFill="1" applyBorder="1" applyAlignment="1">
      <alignment vertical="center"/>
    </xf>
    <xf numFmtId="0" fontId="11" fillId="56" borderId="27" xfId="214" applyFill="1" applyBorder="1"/>
    <xf numFmtId="0" fontId="52" fillId="57" borderId="16" xfId="174" applyFont="1" applyFill="1" applyBorder="1"/>
    <xf numFmtId="0" fontId="36" fillId="57" borderId="28" xfId="174" applyFill="1" applyBorder="1"/>
    <xf numFmtId="0" fontId="36" fillId="57" borderId="29" xfId="174" applyFill="1" applyBorder="1"/>
    <xf numFmtId="0" fontId="11" fillId="55" borderId="0" xfId="214" applyBorder="1"/>
    <xf numFmtId="0" fontId="11" fillId="55" borderId="0" xfId="214" applyFont="1" applyBorder="1"/>
    <xf numFmtId="0" fontId="11" fillId="51" borderId="16" xfId="214" applyFill="1" applyBorder="1"/>
    <xf numFmtId="0" fontId="11" fillId="51" borderId="28" xfId="214" quotePrefix="1" applyFill="1" applyBorder="1"/>
    <xf numFmtId="0" fontId="11" fillId="51" borderId="28" xfId="214" applyFill="1" applyBorder="1"/>
    <xf numFmtId="0" fontId="11" fillId="51" borderId="29" xfId="214" quotePrefix="1" applyFill="1" applyBorder="1"/>
    <xf numFmtId="0" fontId="11" fillId="51" borderId="30" xfId="214" applyFill="1" applyBorder="1"/>
    <xf numFmtId="0" fontId="11" fillId="51" borderId="0" xfId="214" quotePrefix="1" applyFill="1" applyBorder="1"/>
    <xf numFmtId="0" fontId="11" fillId="51" borderId="0" xfId="214" applyFill="1" applyBorder="1"/>
    <xf numFmtId="0" fontId="11" fillId="51" borderId="31" xfId="214" quotePrefix="1" applyFill="1" applyBorder="1"/>
    <xf numFmtId="0" fontId="11" fillId="51" borderId="32" xfId="214" applyFill="1" applyBorder="1"/>
    <xf numFmtId="0" fontId="11" fillId="51" borderId="33" xfId="214" quotePrefix="1" applyFill="1" applyBorder="1"/>
    <xf numFmtId="0" fontId="11" fillId="51" borderId="33" xfId="214" applyFill="1" applyBorder="1"/>
    <xf numFmtId="0" fontId="11" fillId="51" borderId="34" xfId="214" quotePrefix="1" applyFill="1" applyBorder="1"/>
    <xf numFmtId="0" fontId="52" fillId="58" borderId="0" xfId="214" applyFont="1" applyFill="1"/>
    <xf numFmtId="0" fontId="11" fillId="51" borderId="35" xfId="214" applyFill="1" applyBorder="1"/>
    <xf numFmtId="0" fontId="11" fillId="59" borderId="5" xfId="215" quotePrefix="1" applyAlignment="1">
      <alignment horizontal="left" vertical="center" indent="2"/>
    </xf>
    <xf numFmtId="180" fontId="11" fillId="0" borderId="5" xfId="216" applyNumberFormat="1">
      <alignment horizontal="right" vertical="center"/>
    </xf>
    <xf numFmtId="0" fontId="11" fillId="51" borderId="36" xfId="214" applyFill="1" applyBorder="1"/>
    <xf numFmtId="0" fontId="11" fillId="60" borderId="5" xfId="217" quotePrefix="1" applyAlignment="1">
      <alignment horizontal="left" vertical="center" indent="3"/>
    </xf>
    <xf numFmtId="3" fontId="11" fillId="0" borderId="5" xfId="216" applyNumberFormat="1">
      <alignment horizontal="right" vertical="center"/>
    </xf>
    <xf numFmtId="0" fontId="11" fillId="51" borderId="37" xfId="214" applyFill="1" applyBorder="1"/>
    <xf numFmtId="180" fontId="31" fillId="51" borderId="5" xfId="184" applyNumberFormat="1">
      <alignment horizontal="right" vertical="center"/>
    </xf>
    <xf numFmtId="0" fontId="11" fillId="47" borderId="5" xfId="218" quotePrefix="1" applyAlignment="1">
      <alignment horizontal="left" vertical="center" indent="4"/>
    </xf>
    <xf numFmtId="0" fontId="11" fillId="47" borderId="5" xfId="218" quotePrefix="1" applyAlignment="1">
      <alignment horizontal="left" vertical="center" wrapText="1" indent="4"/>
    </xf>
    <xf numFmtId="181" fontId="11" fillId="0" borderId="5" xfId="216" applyNumberFormat="1">
      <alignment horizontal="right" vertical="center"/>
    </xf>
    <xf numFmtId="0" fontId="52" fillId="58" borderId="0" xfId="0" applyFont="1" applyFill="1"/>
    <xf numFmtId="182" fontId="11" fillId="0" borderId="5" xfId="216" applyNumberFormat="1">
      <alignment horizontal="right" vertical="center"/>
    </xf>
    <xf numFmtId="14" fontId="0" fillId="0" borderId="0" xfId="0" applyNumberFormat="1"/>
    <xf numFmtId="0" fontId="54" fillId="0" borderId="0" xfId="0" applyFont="1"/>
    <xf numFmtId="0" fontId="53" fillId="55" borderId="0" xfId="219"/>
    <xf numFmtId="0" fontId="36" fillId="57" borderId="28" xfId="174" applyFill="1" applyBorder="1"/>
    <xf numFmtId="0" fontId="53" fillId="56" borderId="26" xfId="219" applyFill="1" applyBorder="1"/>
    <xf numFmtId="0" fontId="53" fillId="56" borderId="26" xfId="219" applyFill="1" applyBorder="1" applyAlignment="1">
      <alignment vertical="center"/>
    </xf>
    <xf numFmtId="0" fontId="52" fillId="57" borderId="16" xfId="174" applyFont="1" applyFill="1" applyBorder="1"/>
    <xf numFmtId="0" fontId="53" fillId="51" borderId="16" xfId="219" applyFill="1" applyBorder="1"/>
    <xf numFmtId="0" fontId="53" fillId="51" borderId="30" xfId="219" applyFill="1" applyBorder="1"/>
    <xf numFmtId="0" fontId="53" fillId="51" borderId="32" xfId="219" applyFill="1" applyBorder="1"/>
    <xf numFmtId="0" fontId="36" fillId="56" borderId="26" xfId="219" applyFont="1" applyFill="1" applyBorder="1" applyAlignment="1">
      <alignment horizontal="right" vertical="center"/>
    </xf>
    <xf numFmtId="0" fontId="52" fillId="58" borderId="0" xfId="219" applyFont="1" applyFill="1"/>
    <xf numFmtId="0" fontId="53" fillId="51" borderId="33" xfId="219" quotePrefix="1" applyFill="1" applyBorder="1"/>
    <xf numFmtId="0" fontId="53" fillId="51" borderId="0" xfId="219" quotePrefix="1" applyFill="1" applyBorder="1"/>
    <xf numFmtId="0" fontId="53" fillId="51" borderId="28" xfId="219" quotePrefix="1" applyFill="1" applyBorder="1"/>
    <xf numFmtId="180" fontId="11" fillId="0" borderId="5" xfId="216" applyNumberFormat="1">
      <alignment horizontal="right" vertical="center"/>
    </xf>
    <xf numFmtId="3" fontId="11" fillId="0" borderId="5" xfId="216" applyNumberFormat="1">
      <alignment horizontal="right" vertical="center"/>
    </xf>
    <xf numFmtId="180" fontId="31" fillId="51" borderId="5" xfId="184" applyNumberFormat="1">
      <alignment horizontal="right" vertical="center"/>
    </xf>
    <xf numFmtId="182" fontId="11" fillId="0" borderId="5" xfId="216" applyNumberFormat="1">
      <alignment horizontal="right" vertical="center"/>
    </xf>
    <xf numFmtId="0" fontId="11" fillId="59" borderId="5" xfId="215" quotePrefix="1" applyAlignment="1">
      <alignment horizontal="left" vertical="center" indent="2"/>
    </xf>
    <xf numFmtId="0" fontId="11" fillId="60" borderId="5" xfId="217" quotePrefix="1" applyAlignment="1">
      <alignment horizontal="left" vertical="center" indent="3"/>
    </xf>
    <xf numFmtId="0" fontId="11" fillId="47" borderId="5" xfId="218" quotePrefix="1" applyAlignment="1">
      <alignment horizontal="left" vertical="center" indent="4"/>
    </xf>
    <xf numFmtId="0" fontId="11" fillId="47" borderId="5" xfId="218" quotePrefix="1" applyAlignment="1">
      <alignment horizontal="left" vertical="center" wrapText="1" indent="4"/>
    </xf>
    <xf numFmtId="0" fontId="55" fillId="0" borderId="24" xfId="0" applyFont="1" applyBorder="1" applyAlignment="1">
      <alignment horizontal="center"/>
    </xf>
    <xf numFmtId="0" fontId="55" fillId="0" borderId="24" xfId="0" applyFont="1" applyBorder="1"/>
    <xf numFmtId="0" fontId="55" fillId="0" borderId="38" xfId="0" applyFont="1" applyBorder="1"/>
    <xf numFmtId="0" fontId="56" fillId="0" borderId="1" xfId="0" applyFont="1" applyBorder="1"/>
    <xf numFmtId="0" fontId="55" fillId="0" borderId="1" xfId="0" applyFont="1" applyBorder="1"/>
    <xf numFmtId="0" fontId="55" fillId="0" borderId="24" xfId="0" applyFont="1" applyFill="1" applyBorder="1" applyAlignment="1">
      <alignment horizontal="center"/>
    </xf>
    <xf numFmtId="0" fontId="55" fillId="0" borderId="24" xfId="0" applyFont="1" applyFill="1" applyBorder="1"/>
    <xf numFmtId="0" fontId="56" fillId="0" borderId="1" xfId="0" applyFont="1" applyFill="1" applyBorder="1"/>
    <xf numFmtId="0" fontId="55" fillId="0" borderId="3" xfId="0" applyFont="1" applyFill="1" applyBorder="1"/>
    <xf numFmtId="0" fontId="56" fillId="0" borderId="1" xfId="0" applyFont="1" applyFill="1" applyBorder="1" applyAlignment="1">
      <alignment wrapText="1"/>
    </xf>
    <xf numFmtId="0" fontId="55" fillId="0" borderId="1" xfId="0" applyFont="1" applyFill="1" applyBorder="1"/>
    <xf numFmtId="3" fontId="55" fillId="0" borderId="21" xfId="0" applyNumberFormat="1" applyFont="1" applyBorder="1"/>
    <xf numFmtId="3" fontId="56" fillId="0" borderId="21" xfId="0" applyNumberFormat="1" applyFont="1" applyFill="1" applyBorder="1"/>
    <xf numFmtId="3" fontId="56" fillId="0" borderId="21" xfId="0" applyNumberFormat="1" applyFont="1" applyFill="1" applyBorder="1" applyAlignment="1">
      <alignment horizontal="right"/>
    </xf>
    <xf numFmtId="3" fontId="55" fillId="0" borderId="23" xfId="0" applyNumberFormat="1" applyFont="1" applyBorder="1"/>
    <xf numFmtId="3" fontId="56" fillId="0" borderId="0" xfId="0" applyNumberFormat="1" applyFont="1" applyFill="1" applyBorder="1"/>
    <xf numFmtId="14" fontId="55" fillId="0" borderId="23" xfId="0" applyNumberFormat="1" applyFont="1" applyFill="1" applyBorder="1" applyAlignment="1">
      <alignment horizontal="center"/>
    </xf>
    <xf numFmtId="0" fontId="55" fillId="0" borderId="23" xfId="0" applyFont="1" applyFill="1" applyBorder="1"/>
    <xf numFmtId="3" fontId="55" fillId="0" borderId="22" xfId="0" applyNumberFormat="1" applyFont="1" applyFill="1" applyBorder="1"/>
    <xf numFmtId="3" fontId="56" fillId="0" borderId="21" xfId="0" applyNumberFormat="1" applyFont="1" applyFill="1" applyBorder="1" applyAlignment="1">
      <alignment wrapText="1"/>
    </xf>
    <xf numFmtId="3" fontId="55" fillId="0" borderId="21" xfId="0" applyNumberFormat="1" applyFont="1" applyFill="1" applyBorder="1"/>
    <xf numFmtId="3" fontId="55" fillId="0" borderId="23" xfId="0" applyNumberFormat="1" applyFont="1" applyFill="1" applyBorder="1"/>
    <xf numFmtId="14" fontId="55" fillId="0" borderId="23" xfId="0" applyNumberFormat="1" applyFont="1" applyFill="1" applyBorder="1"/>
    <xf numFmtId="0" fontId="55" fillId="0" borderId="25" xfId="0" applyFont="1" applyFill="1" applyBorder="1"/>
    <xf numFmtId="14" fontId="56" fillId="0" borderId="23" xfId="0" applyNumberFormat="1" applyFont="1" applyBorder="1"/>
    <xf numFmtId="0" fontId="56" fillId="0" borderId="0" xfId="0" applyFont="1" applyFill="1" applyBorder="1"/>
    <xf numFmtId="0" fontId="57" fillId="55" borderId="0" xfId="232"/>
    <xf numFmtId="0" fontId="36" fillId="57" borderId="28" xfId="174" applyFill="1" applyBorder="1"/>
    <xf numFmtId="0" fontId="36" fillId="57" borderId="29" xfId="174" applyFill="1" applyBorder="1"/>
    <xf numFmtId="0" fontId="57" fillId="56" borderId="26" xfId="232" applyFill="1" applyBorder="1"/>
    <xf numFmtId="0" fontId="57" fillId="56" borderId="26" xfId="232" applyFill="1" applyBorder="1" applyAlignment="1">
      <alignment vertical="center"/>
    </xf>
    <xf numFmtId="0" fontId="52" fillId="57" borderId="16" xfId="174" applyFont="1" applyFill="1" applyBorder="1"/>
    <xf numFmtId="0" fontId="57" fillId="51" borderId="16" xfId="232" applyFill="1" applyBorder="1"/>
    <xf numFmtId="0" fontId="57" fillId="51" borderId="28" xfId="232" applyFill="1" applyBorder="1"/>
    <xf numFmtId="0" fontId="57" fillId="51" borderId="30" xfId="232" applyFill="1" applyBorder="1"/>
    <xf numFmtId="0" fontId="57" fillId="51" borderId="0" xfId="232" applyFill="1" applyBorder="1"/>
    <xf numFmtId="0" fontId="57" fillId="51" borderId="32" xfId="232" applyFill="1" applyBorder="1"/>
    <xf numFmtId="0" fontId="57" fillId="51" borderId="33" xfId="232" applyFill="1" applyBorder="1"/>
    <xf numFmtId="0" fontId="36" fillId="56" borderId="26" xfId="232" applyFont="1" applyFill="1" applyBorder="1" applyAlignment="1">
      <alignment horizontal="right" vertical="center"/>
    </xf>
    <xf numFmtId="0" fontId="57" fillId="51" borderId="33" xfId="232" quotePrefix="1" applyFill="1" applyBorder="1"/>
    <xf numFmtId="0" fontId="57" fillId="51" borderId="31" xfId="232" quotePrefix="1" applyFill="1" applyBorder="1"/>
    <xf numFmtId="0" fontId="57" fillId="51" borderId="0" xfId="232" quotePrefix="1" applyFill="1" applyBorder="1"/>
    <xf numFmtId="0" fontId="57" fillId="56" borderId="26" xfId="232" quotePrefix="1" applyFill="1" applyBorder="1" applyAlignment="1">
      <alignment vertical="center"/>
    </xf>
    <xf numFmtId="0" fontId="57" fillId="51" borderId="28" xfId="232" quotePrefix="1" applyFill="1" applyBorder="1"/>
    <xf numFmtId="0" fontId="57" fillId="51" borderId="29" xfId="232" quotePrefix="1" applyFill="1" applyBorder="1"/>
    <xf numFmtId="0" fontId="57" fillId="51" borderId="34" xfId="232" quotePrefix="1" applyFill="1" applyBorder="1"/>
    <xf numFmtId="0" fontId="52" fillId="58" borderId="0" xfId="232" applyFont="1" applyFill="1"/>
    <xf numFmtId="180" fontId="11" fillId="0" borderId="5" xfId="216" applyNumberFormat="1">
      <alignment horizontal="right" vertical="center"/>
    </xf>
    <xf numFmtId="180" fontId="31" fillId="51" borderId="5" xfId="184" applyNumberFormat="1">
      <alignment horizontal="right" vertical="center"/>
    </xf>
    <xf numFmtId="0" fontId="11" fillId="59" borderId="5" xfId="215" quotePrefix="1" applyAlignment="1">
      <alignment horizontal="left" vertical="center" indent="2"/>
    </xf>
    <xf numFmtId="0" fontId="11" fillId="60" borderId="5" xfId="217" quotePrefix="1" applyAlignment="1">
      <alignment horizontal="left" vertical="center" indent="3"/>
    </xf>
    <xf numFmtId="0" fontId="11" fillId="47" borderId="5" xfId="218" quotePrefix="1" applyAlignment="1">
      <alignment horizontal="left" vertical="center" indent="4"/>
    </xf>
    <xf numFmtId="0" fontId="11" fillId="47" borderId="5" xfId="218" quotePrefix="1" applyAlignment="1">
      <alignment horizontal="left" vertical="center" wrapText="1" indent="4"/>
    </xf>
    <xf numFmtId="0" fontId="52" fillId="57" borderId="16" xfId="174" applyFont="1" applyFill="1" applyBorder="1" applyAlignment="1"/>
    <xf numFmtId="0" fontId="52" fillId="57" borderId="29" xfId="174" applyFont="1" applyFill="1" applyBorder="1" applyAlignment="1"/>
  </cellXfs>
  <cellStyles count="246">
    <cellStyle name="Accent1 - 20%" xfId="1" xr:uid="{00000000-0005-0000-0000-000000000000}"/>
    <cellStyle name="Accent1 - 20% 2" xfId="2" xr:uid="{00000000-0005-0000-0000-000001000000}"/>
    <cellStyle name="Accent1 - 40%" xfId="3" xr:uid="{00000000-0005-0000-0000-000002000000}"/>
    <cellStyle name="Accent1 - 40% 2" xfId="4" xr:uid="{00000000-0005-0000-0000-000003000000}"/>
    <cellStyle name="Accent1 - 60%" xfId="5" xr:uid="{00000000-0005-0000-0000-000004000000}"/>
    <cellStyle name="Accent1 - 60% 2" xfId="6" xr:uid="{00000000-0005-0000-0000-000005000000}"/>
    <cellStyle name="Accent1 2" xfId="7" xr:uid="{00000000-0005-0000-0000-000006000000}"/>
    <cellStyle name="Accent1 3" xfId="220" xr:uid="{00000000-0005-0000-0000-000007000000}"/>
    <cellStyle name="Accent1 4" xfId="233" xr:uid="{00000000-0005-0000-0000-000008000000}"/>
    <cellStyle name="Accent1 5" xfId="239" xr:uid="{00000000-0005-0000-0000-000009000000}"/>
    <cellStyle name="Accent2 - 20%" xfId="8" xr:uid="{00000000-0005-0000-0000-00000A000000}"/>
    <cellStyle name="Accent2 - 20% 2" xfId="9" xr:uid="{00000000-0005-0000-0000-00000B000000}"/>
    <cellStyle name="Accent2 - 40%" xfId="10" xr:uid="{00000000-0005-0000-0000-00000C000000}"/>
    <cellStyle name="Accent2 - 40% 2" xfId="11" xr:uid="{00000000-0005-0000-0000-00000D000000}"/>
    <cellStyle name="Accent2 - 60%" xfId="12" xr:uid="{00000000-0005-0000-0000-00000E000000}"/>
    <cellStyle name="Accent2 - 60% 2" xfId="13" xr:uid="{00000000-0005-0000-0000-00000F000000}"/>
    <cellStyle name="Accent2 2" xfId="14" xr:uid="{00000000-0005-0000-0000-000010000000}"/>
    <cellStyle name="Accent2 3" xfId="221" xr:uid="{00000000-0005-0000-0000-000011000000}"/>
    <cellStyle name="Accent2 4" xfId="234" xr:uid="{00000000-0005-0000-0000-000012000000}"/>
    <cellStyle name="Accent2 5" xfId="240" xr:uid="{00000000-0005-0000-0000-000013000000}"/>
    <cellStyle name="Accent3 - 20%" xfId="15" xr:uid="{00000000-0005-0000-0000-000014000000}"/>
    <cellStyle name="Accent3 - 20% 2" xfId="16" xr:uid="{00000000-0005-0000-0000-000015000000}"/>
    <cellStyle name="Accent3 - 40%" xfId="17" xr:uid="{00000000-0005-0000-0000-000016000000}"/>
    <cellStyle name="Accent3 - 40% 2" xfId="18" xr:uid="{00000000-0005-0000-0000-000017000000}"/>
    <cellStyle name="Accent3 - 60%" xfId="19" xr:uid="{00000000-0005-0000-0000-000018000000}"/>
    <cellStyle name="Accent3 - 60% 2" xfId="20" xr:uid="{00000000-0005-0000-0000-000019000000}"/>
    <cellStyle name="Accent3 2" xfId="21" xr:uid="{00000000-0005-0000-0000-00001A000000}"/>
    <cellStyle name="Accent3 3" xfId="222" xr:uid="{00000000-0005-0000-0000-00001B000000}"/>
    <cellStyle name="Accent3 4" xfId="235" xr:uid="{00000000-0005-0000-0000-00001C000000}"/>
    <cellStyle name="Accent3 5" xfId="241" xr:uid="{00000000-0005-0000-0000-00001D000000}"/>
    <cellStyle name="Accent4 - 20%" xfId="22" xr:uid="{00000000-0005-0000-0000-00001E000000}"/>
    <cellStyle name="Accent4 - 20% 2" xfId="23" xr:uid="{00000000-0005-0000-0000-00001F000000}"/>
    <cellStyle name="Accent4 - 40%" xfId="24" xr:uid="{00000000-0005-0000-0000-000020000000}"/>
    <cellStyle name="Accent4 - 40% 2" xfId="25" xr:uid="{00000000-0005-0000-0000-000021000000}"/>
    <cellStyle name="Accent4 - 60%" xfId="26" xr:uid="{00000000-0005-0000-0000-000022000000}"/>
    <cellStyle name="Accent4 - 60% 2" xfId="27" xr:uid="{00000000-0005-0000-0000-000023000000}"/>
    <cellStyle name="Accent4 2" xfId="28" xr:uid="{00000000-0005-0000-0000-000024000000}"/>
    <cellStyle name="Accent4 3" xfId="223" xr:uid="{00000000-0005-0000-0000-000025000000}"/>
    <cellStyle name="Accent4 4" xfId="236" xr:uid="{00000000-0005-0000-0000-000026000000}"/>
    <cellStyle name="Accent4 5" xfId="242" xr:uid="{00000000-0005-0000-0000-000027000000}"/>
    <cellStyle name="Accent5 - 20%" xfId="29" xr:uid="{00000000-0005-0000-0000-000028000000}"/>
    <cellStyle name="Accent5 - 20% 2" xfId="30" xr:uid="{00000000-0005-0000-0000-000029000000}"/>
    <cellStyle name="Accent5 - 40%" xfId="31" xr:uid="{00000000-0005-0000-0000-00002A000000}"/>
    <cellStyle name="Accent5 - 60%" xfId="32" xr:uid="{00000000-0005-0000-0000-00002B000000}"/>
    <cellStyle name="Accent5 - 60% 2" xfId="33" xr:uid="{00000000-0005-0000-0000-00002C000000}"/>
    <cellStyle name="Accent5 2" xfId="34" xr:uid="{00000000-0005-0000-0000-00002D000000}"/>
    <cellStyle name="Accent5 3" xfId="224" xr:uid="{00000000-0005-0000-0000-00002E000000}"/>
    <cellStyle name="Accent5 4" xfId="237" xr:uid="{00000000-0005-0000-0000-00002F000000}"/>
    <cellStyle name="Accent5 5" xfId="243" xr:uid="{00000000-0005-0000-0000-000030000000}"/>
    <cellStyle name="Accent6 - 20%" xfId="35" xr:uid="{00000000-0005-0000-0000-000031000000}"/>
    <cellStyle name="Accent6 - 40%" xfId="36" xr:uid="{00000000-0005-0000-0000-000032000000}"/>
    <cellStyle name="Accent6 - 40% 2" xfId="37" xr:uid="{00000000-0005-0000-0000-000033000000}"/>
    <cellStyle name="Accent6 - 60%" xfId="38" xr:uid="{00000000-0005-0000-0000-000034000000}"/>
    <cellStyle name="Accent6 - 60% 2" xfId="39" xr:uid="{00000000-0005-0000-0000-000035000000}"/>
    <cellStyle name="Accent6 2" xfId="40" xr:uid="{00000000-0005-0000-0000-000036000000}"/>
    <cellStyle name="Accent6 3" xfId="225" xr:uid="{00000000-0005-0000-0000-000037000000}"/>
    <cellStyle name="Accent6 4" xfId="238" xr:uid="{00000000-0005-0000-0000-000038000000}"/>
    <cellStyle name="Accent6 5" xfId="244" xr:uid="{00000000-0005-0000-0000-000039000000}"/>
    <cellStyle name="Bad 2" xfId="41" xr:uid="{00000000-0005-0000-0000-00003A000000}"/>
    <cellStyle name="Brand Align Left Text" xfId="42" xr:uid="{00000000-0005-0000-0000-00003B000000}"/>
    <cellStyle name="Brand Default" xfId="43" xr:uid="{00000000-0005-0000-0000-00003C000000}"/>
    <cellStyle name="Brand Default 2" xfId="44" xr:uid="{00000000-0005-0000-0000-00003D000000}"/>
    <cellStyle name="Brand Percent" xfId="45" xr:uid="{00000000-0005-0000-0000-00003E000000}"/>
    <cellStyle name="Brand Source" xfId="46" xr:uid="{00000000-0005-0000-0000-00003F000000}"/>
    <cellStyle name="Brand Subtitle with Underline" xfId="47" xr:uid="{00000000-0005-0000-0000-000040000000}"/>
    <cellStyle name="Brand Subtitle without Underline" xfId="48" xr:uid="{00000000-0005-0000-0000-000041000000}"/>
    <cellStyle name="Brand Title" xfId="49" xr:uid="{00000000-0005-0000-0000-000042000000}"/>
    <cellStyle name="Calculation 2" xfId="50" xr:uid="{00000000-0005-0000-0000-000043000000}"/>
    <cellStyle name="Check Cell 2" xfId="51" xr:uid="{00000000-0005-0000-0000-000044000000}"/>
    <cellStyle name="Comma 2" xfId="52" xr:uid="{00000000-0005-0000-0000-000045000000}"/>
    <cellStyle name="Comma 2 2" xfId="53" xr:uid="{00000000-0005-0000-0000-000046000000}"/>
    <cellStyle name="Comma 2 3" xfId="54" xr:uid="{00000000-0005-0000-0000-000047000000}"/>
    <cellStyle name="Comma 2 4" xfId="55" xr:uid="{00000000-0005-0000-0000-000048000000}"/>
    <cellStyle name="Comma 3" xfId="56" xr:uid="{00000000-0005-0000-0000-000049000000}"/>
    <cellStyle name="Comma 4" xfId="57" xr:uid="{00000000-0005-0000-0000-00004A000000}"/>
    <cellStyle name="Comma 5" xfId="58" xr:uid="{00000000-0005-0000-0000-00004B000000}"/>
    <cellStyle name="Comma 6" xfId="59" xr:uid="{00000000-0005-0000-0000-00004C000000}"/>
    <cellStyle name="Comma 6 2" xfId="60" xr:uid="{00000000-0005-0000-0000-00004D000000}"/>
    <cellStyle name="Comma 6 3" xfId="61" xr:uid="{00000000-0005-0000-0000-00004E000000}"/>
    <cellStyle name="Comma 7" xfId="62" xr:uid="{00000000-0005-0000-0000-00004F000000}"/>
    <cellStyle name="Comma 7 2" xfId="63" xr:uid="{00000000-0005-0000-0000-000050000000}"/>
    <cellStyle name="Comma 8" xfId="64" xr:uid="{00000000-0005-0000-0000-000051000000}"/>
    <cellStyle name="Comma 9" xfId="65" xr:uid="{00000000-0005-0000-0000-000052000000}"/>
    <cellStyle name="Dezimal_ERTR-SPL" xfId="66" xr:uid="{00000000-0005-0000-0000-000053000000}"/>
    <cellStyle name="Emphasis 1" xfId="67" xr:uid="{00000000-0005-0000-0000-000054000000}"/>
    <cellStyle name="Emphasis 1 2" xfId="68" xr:uid="{00000000-0005-0000-0000-000055000000}"/>
    <cellStyle name="Emphasis 2" xfId="69" xr:uid="{00000000-0005-0000-0000-000056000000}"/>
    <cellStyle name="Emphasis 2 2" xfId="70" xr:uid="{00000000-0005-0000-0000-000057000000}"/>
    <cellStyle name="Emphasis 3" xfId="71" xr:uid="{00000000-0005-0000-0000-000058000000}"/>
    <cellStyle name="Euro" xfId="72" xr:uid="{00000000-0005-0000-0000-000059000000}"/>
    <cellStyle name="Good 2" xfId="73" xr:uid="{00000000-0005-0000-0000-00005A000000}"/>
    <cellStyle name="Heading 1 2" xfId="74" xr:uid="{00000000-0005-0000-0000-00005B000000}"/>
    <cellStyle name="Heading 2 2" xfId="75" xr:uid="{00000000-0005-0000-0000-00005C000000}"/>
    <cellStyle name="Heading 3 2" xfId="76" xr:uid="{00000000-0005-0000-0000-00005D000000}"/>
    <cellStyle name="Heading 4 2" xfId="77" xr:uid="{00000000-0005-0000-0000-00005E000000}"/>
    <cellStyle name="Input 2" xfId="78" xr:uid="{00000000-0005-0000-0000-00005F000000}"/>
    <cellStyle name="Komma [0]_INFLATIE" xfId="79" xr:uid="{00000000-0005-0000-0000-000060000000}"/>
    <cellStyle name="Komma_INFLATIE" xfId="80" xr:uid="{00000000-0005-0000-0000-000061000000}"/>
    <cellStyle name="Linked Cell 2" xfId="81" xr:uid="{00000000-0005-0000-0000-000062000000}"/>
    <cellStyle name="Milliers 2" xfId="82" xr:uid="{00000000-0005-0000-0000-000064000000}"/>
    <cellStyle name="Neutral 2" xfId="83" xr:uid="{00000000-0005-0000-0000-000068000000}"/>
    <cellStyle name="Normal" xfId="0" builtinId="0"/>
    <cellStyle name="Normal 10" xfId="84" xr:uid="{00000000-0005-0000-0000-00006A000000}"/>
    <cellStyle name="Normal 11" xfId="85" xr:uid="{00000000-0005-0000-0000-00006B000000}"/>
    <cellStyle name="Normal 11 2" xfId="86" xr:uid="{00000000-0005-0000-0000-00006C000000}"/>
    <cellStyle name="Normal 12" xfId="87" xr:uid="{00000000-0005-0000-0000-00006D000000}"/>
    <cellStyle name="Normal 13" xfId="88" xr:uid="{00000000-0005-0000-0000-00006E000000}"/>
    <cellStyle name="Normal 14" xfId="89" xr:uid="{00000000-0005-0000-0000-00006F000000}"/>
    <cellStyle name="Normal 15" xfId="90" xr:uid="{00000000-0005-0000-0000-000070000000}"/>
    <cellStyle name="Normal 15 2" xfId="91" xr:uid="{00000000-0005-0000-0000-000071000000}"/>
    <cellStyle name="Normal 16" xfId="214" xr:uid="{00000000-0005-0000-0000-000072000000}"/>
    <cellStyle name="Normal 17" xfId="219" xr:uid="{00000000-0005-0000-0000-000073000000}"/>
    <cellStyle name="Normal 18" xfId="232" xr:uid="{00000000-0005-0000-0000-000074000000}"/>
    <cellStyle name="Normal 2" xfId="92" xr:uid="{00000000-0005-0000-0000-000075000000}"/>
    <cellStyle name="Normal 2 2" xfId="93" xr:uid="{00000000-0005-0000-0000-000076000000}"/>
    <cellStyle name="Normal 2 2 2" xfId="94" xr:uid="{00000000-0005-0000-0000-000077000000}"/>
    <cellStyle name="Normal 2 2_récap valeurs dtz 31 mars 2011" xfId="95" xr:uid="{00000000-0005-0000-0000-000078000000}"/>
    <cellStyle name="Normal 2 3" xfId="96" xr:uid="{00000000-0005-0000-0000-000079000000}"/>
    <cellStyle name="Normal 2 4" xfId="97" xr:uid="{00000000-0005-0000-0000-00007A000000}"/>
    <cellStyle name="Normal 2_récap valeurs dtz 31 mars 2011" xfId="98" xr:uid="{00000000-0005-0000-0000-00007B000000}"/>
    <cellStyle name="Normal 22" xfId="245" xr:uid="{00000000-0005-0000-0000-00007C000000}"/>
    <cellStyle name="Normal 3" xfId="99" xr:uid="{00000000-0005-0000-0000-00007D000000}"/>
    <cellStyle name="Normal 3 2" xfId="100" xr:uid="{00000000-0005-0000-0000-00007E000000}"/>
    <cellStyle name="Normal 4" xfId="101" xr:uid="{00000000-0005-0000-0000-00007F000000}"/>
    <cellStyle name="Normal 5" xfId="102" xr:uid="{00000000-0005-0000-0000-000080000000}"/>
    <cellStyle name="Normal 5 2" xfId="103" xr:uid="{00000000-0005-0000-0000-000081000000}"/>
    <cellStyle name="Normal 6" xfId="104" xr:uid="{00000000-0005-0000-0000-000082000000}"/>
    <cellStyle name="Normal 7" xfId="105" xr:uid="{00000000-0005-0000-0000-000083000000}"/>
    <cellStyle name="Normal 8" xfId="106" xr:uid="{00000000-0005-0000-0000-000084000000}"/>
    <cellStyle name="Normal 9" xfId="107" xr:uid="{00000000-0005-0000-0000-000085000000}"/>
    <cellStyle name="Note 2" xfId="108" xr:uid="{00000000-0005-0000-0000-000086000000}"/>
    <cellStyle name="Output 2" xfId="109" xr:uid="{00000000-0005-0000-0000-000087000000}"/>
    <cellStyle name="Percent 2" xfId="110" xr:uid="{00000000-0005-0000-0000-000088000000}"/>
    <cellStyle name="Percent 2 2" xfId="111" xr:uid="{00000000-0005-0000-0000-000089000000}"/>
    <cellStyle name="Percent 2 3" xfId="112" xr:uid="{00000000-0005-0000-0000-00008A000000}"/>
    <cellStyle name="Percent 2 4" xfId="113" xr:uid="{00000000-0005-0000-0000-00008B000000}"/>
    <cellStyle name="Percent 2_récap valeurs dtz 31 mars 2011" xfId="114" xr:uid="{00000000-0005-0000-0000-00008C000000}"/>
    <cellStyle name="Percent 3" xfId="115" xr:uid="{00000000-0005-0000-0000-00008D000000}"/>
    <cellStyle name="Percent 3 2" xfId="116" xr:uid="{00000000-0005-0000-0000-00008E000000}"/>
    <cellStyle name="Percent 4" xfId="117" xr:uid="{00000000-0005-0000-0000-00008F000000}"/>
    <cellStyle name="Percent 5" xfId="118" xr:uid="{00000000-0005-0000-0000-000090000000}"/>
    <cellStyle name="Percent 6" xfId="119" xr:uid="{00000000-0005-0000-0000-000091000000}"/>
    <cellStyle name="Percent 7" xfId="120" xr:uid="{00000000-0005-0000-0000-000092000000}"/>
    <cellStyle name="Percent 8" xfId="121" xr:uid="{00000000-0005-0000-0000-000093000000}"/>
    <cellStyle name="Percent 9" xfId="122" xr:uid="{00000000-0005-0000-0000-000094000000}"/>
    <cellStyle name="Red Brackets Arial" xfId="123" xr:uid="{00000000-0005-0000-0000-000095000000}"/>
    <cellStyle name="SAPBEXaggData" xfId="124" xr:uid="{00000000-0005-0000-0000-000096000000}"/>
    <cellStyle name="SAPBEXaggDataEmph" xfId="125" xr:uid="{00000000-0005-0000-0000-000097000000}"/>
    <cellStyle name="SAPBEXaggDataEmph 2" xfId="126" xr:uid="{00000000-0005-0000-0000-000098000000}"/>
    <cellStyle name="SAPBEXaggItem" xfId="127" xr:uid="{00000000-0005-0000-0000-000099000000}"/>
    <cellStyle name="SAPBEXaggItem 2" xfId="226" xr:uid="{00000000-0005-0000-0000-00009A000000}"/>
    <cellStyle name="SAPBEXaggItemX" xfId="128" xr:uid="{00000000-0005-0000-0000-00009B000000}"/>
    <cellStyle name="SAPBEXaggItemX 2" xfId="129" xr:uid="{00000000-0005-0000-0000-00009C000000}"/>
    <cellStyle name="SAPBEXchaText" xfId="130" xr:uid="{00000000-0005-0000-0000-00009D000000}"/>
    <cellStyle name="SAPBEXchaText 2" xfId="227" xr:uid="{00000000-0005-0000-0000-00009E000000}"/>
    <cellStyle name="SAPBEXexcBad7" xfId="131" xr:uid="{00000000-0005-0000-0000-00009F000000}"/>
    <cellStyle name="SAPBEXexcBad7 2" xfId="132" xr:uid="{00000000-0005-0000-0000-0000A0000000}"/>
    <cellStyle name="SAPBEXexcBad8" xfId="133" xr:uid="{00000000-0005-0000-0000-0000A1000000}"/>
    <cellStyle name="SAPBEXexcBad8 2" xfId="134" xr:uid="{00000000-0005-0000-0000-0000A2000000}"/>
    <cellStyle name="SAPBEXexcBad9" xfId="135" xr:uid="{00000000-0005-0000-0000-0000A3000000}"/>
    <cellStyle name="SAPBEXexcBad9 2" xfId="136" xr:uid="{00000000-0005-0000-0000-0000A4000000}"/>
    <cellStyle name="SAPBEXexcCritical4" xfId="137" xr:uid="{00000000-0005-0000-0000-0000A5000000}"/>
    <cellStyle name="SAPBEXexcCritical4 2" xfId="138" xr:uid="{00000000-0005-0000-0000-0000A6000000}"/>
    <cellStyle name="SAPBEXexcCritical5" xfId="139" xr:uid="{00000000-0005-0000-0000-0000A7000000}"/>
    <cellStyle name="SAPBEXexcCritical5 2" xfId="140" xr:uid="{00000000-0005-0000-0000-0000A8000000}"/>
    <cellStyle name="SAPBEXexcCritical6" xfId="141" xr:uid="{00000000-0005-0000-0000-0000A9000000}"/>
    <cellStyle name="SAPBEXexcCritical6 2" xfId="142" xr:uid="{00000000-0005-0000-0000-0000AA000000}"/>
    <cellStyle name="SAPBEXexcGood1" xfId="143" xr:uid="{00000000-0005-0000-0000-0000AB000000}"/>
    <cellStyle name="SAPBEXexcGood1 2" xfId="144" xr:uid="{00000000-0005-0000-0000-0000AC000000}"/>
    <cellStyle name="SAPBEXexcGood2" xfId="145" xr:uid="{00000000-0005-0000-0000-0000AD000000}"/>
    <cellStyle name="SAPBEXexcGood2 2" xfId="146" xr:uid="{00000000-0005-0000-0000-0000AE000000}"/>
    <cellStyle name="SAPBEXexcGood3" xfId="147" xr:uid="{00000000-0005-0000-0000-0000AF000000}"/>
    <cellStyle name="SAPBEXexcGood3 2" xfId="148" xr:uid="{00000000-0005-0000-0000-0000B0000000}"/>
    <cellStyle name="SAPBEXfilterDrill" xfId="149" xr:uid="{00000000-0005-0000-0000-0000B1000000}"/>
    <cellStyle name="SAPBEXfilterDrill 2" xfId="150" xr:uid="{00000000-0005-0000-0000-0000B2000000}"/>
    <cellStyle name="SAPBEXfilterItem" xfId="151" xr:uid="{00000000-0005-0000-0000-0000B3000000}"/>
    <cellStyle name="SAPBEXfilterItem 2" xfId="152" xr:uid="{00000000-0005-0000-0000-0000B4000000}"/>
    <cellStyle name="SAPBEXfilterText" xfId="153" xr:uid="{00000000-0005-0000-0000-0000B5000000}"/>
    <cellStyle name="SAPBEXfilterText 2" xfId="154" xr:uid="{00000000-0005-0000-0000-0000B6000000}"/>
    <cellStyle name="SAPBEXformats" xfId="155" xr:uid="{00000000-0005-0000-0000-0000B7000000}"/>
    <cellStyle name="SAPBEXformats 2" xfId="228" xr:uid="{00000000-0005-0000-0000-0000B8000000}"/>
    <cellStyle name="SAPBEXheaderItem" xfId="156" xr:uid="{00000000-0005-0000-0000-0000B9000000}"/>
    <cellStyle name="SAPBEXheaderItem 2" xfId="157" xr:uid="{00000000-0005-0000-0000-0000BA000000}"/>
    <cellStyle name="SAPBEXheaderText" xfId="158" xr:uid="{00000000-0005-0000-0000-0000BB000000}"/>
    <cellStyle name="SAPBEXheaderText 2" xfId="159" xr:uid="{00000000-0005-0000-0000-0000BC000000}"/>
    <cellStyle name="SAPBEXHLevel0" xfId="160" xr:uid="{00000000-0005-0000-0000-0000BD000000}"/>
    <cellStyle name="SAPBEXHLevel0 2" xfId="215" xr:uid="{00000000-0005-0000-0000-0000BE000000}"/>
    <cellStyle name="SAPBEXHLevel0X" xfId="161" xr:uid="{00000000-0005-0000-0000-0000BF000000}"/>
    <cellStyle name="SAPBEXHLevel0X 2" xfId="162" xr:uid="{00000000-0005-0000-0000-0000C0000000}"/>
    <cellStyle name="SAPBEXHLevel1" xfId="163" xr:uid="{00000000-0005-0000-0000-0000C1000000}"/>
    <cellStyle name="SAPBEXHLevel1 2" xfId="217" xr:uid="{00000000-0005-0000-0000-0000C2000000}"/>
    <cellStyle name="SAPBEXHLevel1X" xfId="164" xr:uid="{00000000-0005-0000-0000-0000C3000000}"/>
    <cellStyle name="SAPBEXHLevel1X 2" xfId="165" xr:uid="{00000000-0005-0000-0000-0000C4000000}"/>
    <cellStyle name="SAPBEXHLevel2" xfId="166" xr:uid="{00000000-0005-0000-0000-0000C5000000}"/>
    <cellStyle name="SAPBEXHLevel2 2" xfId="218" xr:uid="{00000000-0005-0000-0000-0000C6000000}"/>
    <cellStyle name="SAPBEXHLevel2X" xfId="167" xr:uid="{00000000-0005-0000-0000-0000C7000000}"/>
    <cellStyle name="SAPBEXHLevel2X 2" xfId="168" xr:uid="{00000000-0005-0000-0000-0000C8000000}"/>
    <cellStyle name="SAPBEXHLevel3" xfId="169" xr:uid="{00000000-0005-0000-0000-0000C9000000}"/>
    <cellStyle name="SAPBEXHLevel3 2" xfId="229" xr:uid="{00000000-0005-0000-0000-0000CA000000}"/>
    <cellStyle name="SAPBEXHLevel3X" xfId="170" xr:uid="{00000000-0005-0000-0000-0000CB000000}"/>
    <cellStyle name="SAPBEXHLevel3X 2" xfId="171" xr:uid="{00000000-0005-0000-0000-0000CC000000}"/>
    <cellStyle name="SAPBEXinputData" xfId="172" xr:uid="{00000000-0005-0000-0000-0000CD000000}"/>
    <cellStyle name="SAPBEXinputData 2" xfId="173" xr:uid="{00000000-0005-0000-0000-0000CE000000}"/>
    <cellStyle name="SAPBEXItemHeader" xfId="174" xr:uid="{00000000-0005-0000-0000-0000CF000000}"/>
    <cellStyle name="SAPBEXresData" xfId="175" xr:uid="{00000000-0005-0000-0000-0000D0000000}"/>
    <cellStyle name="SAPBEXresData 2" xfId="176" xr:uid="{00000000-0005-0000-0000-0000D1000000}"/>
    <cellStyle name="SAPBEXresDataEmph" xfId="177" xr:uid="{00000000-0005-0000-0000-0000D2000000}"/>
    <cellStyle name="SAPBEXresDataEmph 2" xfId="178" xr:uid="{00000000-0005-0000-0000-0000D3000000}"/>
    <cellStyle name="SAPBEXresItem" xfId="179" xr:uid="{00000000-0005-0000-0000-0000D4000000}"/>
    <cellStyle name="SAPBEXresItem 2" xfId="230" xr:uid="{00000000-0005-0000-0000-0000D5000000}"/>
    <cellStyle name="SAPBEXresItemX" xfId="180" xr:uid="{00000000-0005-0000-0000-0000D6000000}"/>
    <cellStyle name="SAPBEXresItemX 2" xfId="181" xr:uid="{00000000-0005-0000-0000-0000D7000000}"/>
    <cellStyle name="SAPBEXstdData" xfId="182" xr:uid="{00000000-0005-0000-0000-0000D8000000}"/>
    <cellStyle name="SAPBEXstdData 2" xfId="216" xr:uid="{00000000-0005-0000-0000-0000D9000000}"/>
    <cellStyle name="SAPBEXstdDataEmph" xfId="183" xr:uid="{00000000-0005-0000-0000-0000DA000000}"/>
    <cellStyle name="SAPBEXstdDataEmph 2" xfId="184" xr:uid="{00000000-0005-0000-0000-0000DB000000}"/>
    <cellStyle name="SAPBEXstdItem" xfId="185" xr:uid="{00000000-0005-0000-0000-0000DC000000}"/>
    <cellStyle name="SAPBEXstdItem 2" xfId="231" xr:uid="{00000000-0005-0000-0000-0000DD000000}"/>
    <cellStyle name="SAPBEXstdItemX" xfId="186" xr:uid="{00000000-0005-0000-0000-0000DE000000}"/>
    <cellStyle name="SAPBEXstdItemX 2" xfId="187" xr:uid="{00000000-0005-0000-0000-0000DF000000}"/>
    <cellStyle name="SAPBEXtitle" xfId="188" xr:uid="{00000000-0005-0000-0000-0000E0000000}"/>
    <cellStyle name="SAPBEXtitle 2" xfId="189" xr:uid="{00000000-0005-0000-0000-0000E1000000}"/>
    <cellStyle name="SAPBEXunassignedItem" xfId="190" xr:uid="{00000000-0005-0000-0000-0000E2000000}"/>
    <cellStyle name="SAPBEXundefined" xfId="191" xr:uid="{00000000-0005-0000-0000-0000E3000000}"/>
    <cellStyle name="SAPBEXundefined 2" xfId="192" xr:uid="{00000000-0005-0000-0000-0000E4000000}"/>
    <cellStyle name="Sheet Title" xfId="193" xr:uid="{00000000-0005-0000-0000-0000E5000000}"/>
    <cellStyle name="Smart Bold" xfId="194" xr:uid="{00000000-0005-0000-0000-0000E6000000}"/>
    <cellStyle name="Smart Forecast" xfId="195" xr:uid="{00000000-0005-0000-0000-0000E7000000}"/>
    <cellStyle name="Smart General" xfId="196" xr:uid="{00000000-0005-0000-0000-0000E8000000}"/>
    <cellStyle name="Smart Highlight" xfId="197" xr:uid="{00000000-0005-0000-0000-0000E9000000}"/>
    <cellStyle name="Smart Percent" xfId="198" xr:uid="{00000000-0005-0000-0000-0000EA000000}"/>
    <cellStyle name="Smart Source" xfId="199" xr:uid="{00000000-0005-0000-0000-0000EB000000}"/>
    <cellStyle name="Smart Subtitle 1" xfId="200" xr:uid="{00000000-0005-0000-0000-0000EC000000}"/>
    <cellStyle name="Smart Subtitle 2" xfId="201" xr:uid="{00000000-0005-0000-0000-0000ED000000}"/>
    <cellStyle name="Smart Subtotal" xfId="202" xr:uid="{00000000-0005-0000-0000-0000EE000000}"/>
    <cellStyle name="Smart Title" xfId="203" xr:uid="{00000000-0005-0000-0000-0000EF000000}"/>
    <cellStyle name="Smart Total" xfId="204" xr:uid="{00000000-0005-0000-0000-0000F0000000}"/>
    <cellStyle name="Standaard_INFLATIE" xfId="205" xr:uid="{00000000-0005-0000-0000-0000F1000000}"/>
    <cellStyle name="Standard_Grundmasken_EUR1" xfId="206" xr:uid="{00000000-0005-0000-0000-0000F2000000}"/>
    <cellStyle name="Style 1" xfId="207" xr:uid="{00000000-0005-0000-0000-0000F3000000}"/>
    <cellStyle name="titel" xfId="208" xr:uid="{00000000-0005-0000-0000-0000F4000000}"/>
    <cellStyle name="Total 2" xfId="209" xr:uid="{00000000-0005-0000-0000-0000F5000000}"/>
    <cellStyle name="Valuta [0]_INFLATIE" xfId="210" xr:uid="{00000000-0005-0000-0000-0000F6000000}"/>
    <cellStyle name="Valuta_INFLATIE" xfId="211" xr:uid="{00000000-0005-0000-0000-0000F7000000}"/>
    <cellStyle name="Währung_Grundmasken_EUR1" xfId="212" xr:uid="{00000000-0005-0000-0000-0000F8000000}"/>
    <cellStyle name="Warning Text 2" xfId="213" xr:uid="{00000000-0005-0000-0000-0000F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gi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5" Type="http://schemas.openxmlformats.org/officeDocument/2006/relationships/image" Target="../media/image15.gif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2209800</xdr:colOff>
      <xdr:row>5</xdr:row>
      <xdr:rowOff>82247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09800" cy="8918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2209800</xdr:colOff>
      <xdr:row>5</xdr:row>
      <xdr:rowOff>82247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09800" cy="8918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2209800</xdr:colOff>
      <xdr:row>5</xdr:row>
      <xdr:rowOff>82247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09800" cy="8918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67</xdr:col>
      <xdr:colOff>9525</xdr:colOff>
      <xdr:row>1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0"/>
          <a:ext cx="45834300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oneCellAnchor>
    <xdr:from>
      <xdr:col>5</xdr:col>
      <xdr:colOff>19050</xdr:colOff>
      <xdr:row>14</xdr:row>
      <xdr:rowOff>9525</xdr:rowOff>
    </xdr:from>
    <xdr:ext cx="47625" cy="47625"/>
    <xdr:pic macro="[19]!DesignIconClicked">
      <xdr:nvPicPr>
        <xdr:cNvPr id="3" name="BExMO7VFCN4EL59982UR4AJ25JNJ" descr="XX6TINEJADZGKR0CTM7ZRT0RA" hidden="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105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5</xdr:col>
      <xdr:colOff>19050</xdr:colOff>
      <xdr:row>14</xdr:row>
      <xdr:rowOff>85725</xdr:rowOff>
    </xdr:from>
    <xdr:ext cx="47625" cy="47625"/>
    <xdr:pic macro="[19]!DesignIconClicked">
      <xdr:nvPicPr>
        <xdr:cNvPr id="4" name="BExU3EX5JJCXCII4YKUJBFBGIJR2" descr="OF5ZI9PI5WH36VPANJ2DYLNMI" hidden="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8105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9525</xdr:rowOff>
    </xdr:from>
    <xdr:ext cx="47625" cy="47625"/>
    <xdr:pic macro="[19]!DesignIconClicked">
      <xdr:nvPicPr>
        <xdr:cNvPr id="5" name="BEx1KD7H6UB1VYCJ7O61P562EIUY" descr="IQGV9140X0K0UPBL8OGU3I44J" hidden="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295775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85725</xdr:rowOff>
    </xdr:from>
    <xdr:ext cx="47625" cy="47625"/>
    <xdr:pic macro="[19]!DesignIconClicked">
      <xdr:nvPicPr>
        <xdr:cNvPr id="6" name="BEx5BJQWS6YWHH4ZMSUAMD641V6Y" descr="ZTMFMXCIQSECDX38ALEFHUB00" hidden="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95775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7</xdr:col>
      <xdr:colOff>19050</xdr:colOff>
      <xdr:row>14</xdr:row>
      <xdr:rowOff>9525</xdr:rowOff>
    </xdr:from>
    <xdr:ext cx="47625" cy="47625"/>
    <xdr:pic macro="[19]!DesignIconClicked">
      <xdr:nvPicPr>
        <xdr:cNvPr id="7" name="BExVTO5Q8G2M7BPL4B2584LQS0R0" descr="OB6Q8NA4LZFE4GM9Y3V56BPMQ" hidden="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6255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7</xdr:col>
      <xdr:colOff>19050</xdr:colOff>
      <xdr:row>14</xdr:row>
      <xdr:rowOff>85725</xdr:rowOff>
    </xdr:from>
    <xdr:ext cx="47625" cy="47625"/>
    <xdr:pic macro="[19]!DesignIconClicked">
      <xdr:nvPicPr>
        <xdr:cNvPr id="8" name="BExIFSCLN1G86X78PFLTSMRP0US5" descr="9JK4SPV4DG7VTCZIILWHXQU5J" hidden="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16255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5</xdr:col>
      <xdr:colOff>19050</xdr:colOff>
      <xdr:row>14</xdr:row>
      <xdr:rowOff>9525</xdr:rowOff>
    </xdr:from>
    <xdr:ext cx="47625" cy="47625"/>
    <xdr:pic macro="[19]!DesignIconClicked">
      <xdr:nvPicPr>
        <xdr:cNvPr id="9" name="BEx1I152WN2D3A85O2XN0DGXCWHN" descr="KHBZFMANRA4UMJR1AB4M5NJNT" hidden="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105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5</xdr:col>
      <xdr:colOff>19050</xdr:colOff>
      <xdr:row>14</xdr:row>
      <xdr:rowOff>85725</xdr:rowOff>
    </xdr:from>
    <xdr:ext cx="47625" cy="47625"/>
    <xdr:pic macro="[19]!DesignIconClicked">
      <xdr:nvPicPr>
        <xdr:cNvPr id="10" name="BExW9676P0SKCVKK25QCGHPA3PAD" descr="9A4PWZ20RMSRF0PNECCDM75CA" hidden="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8105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5</xdr:col>
      <xdr:colOff>28575</xdr:colOff>
      <xdr:row>16</xdr:row>
      <xdr:rowOff>0</xdr:rowOff>
    </xdr:from>
    <xdr:ext cx="123825" cy="123825"/>
    <xdr:pic macro="[19]!DesignIconClicked">
      <xdr:nvPicPr>
        <xdr:cNvPr id="11" name="BExW253QPOZK9KW8BJC3LBXGCG2N" descr="Y5HX37BEUWSN1NEFJKZJXI3SX" hidden="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905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19050</xdr:colOff>
      <xdr:row>14</xdr:row>
      <xdr:rowOff>9525</xdr:rowOff>
    </xdr:from>
    <xdr:ext cx="47625" cy="47625"/>
    <xdr:pic macro="[19]!DesignIconClicked">
      <xdr:nvPicPr>
        <xdr:cNvPr id="12" name="BExS5CPQ8P8JOQPK7ANNKHLSGOKU" hidden="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105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5</xdr:col>
      <xdr:colOff>19050</xdr:colOff>
      <xdr:row>14</xdr:row>
      <xdr:rowOff>85725</xdr:rowOff>
    </xdr:from>
    <xdr:ext cx="47625" cy="47625"/>
    <xdr:pic macro="[19]!DesignIconClicked">
      <xdr:nvPicPr>
        <xdr:cNvPr id="13" name="BExMM0AVUAIRNJLXB1FW8R0YB4ZZ" hidden="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8105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19050</xdr:colOff>
      <xdr:row>14</xdr:row>
      <xdr:rowOff>9525</xdr:rowOff>
    </xdr:from>
    <xdr:ext cx="47625" cy="47625"/>
    <xdr:pic macro="[19]!DesignIconClicked">
      <xdr:nvPicPr>
        <xdr:cNvPr id="14" name="BExXZ7Y09CBS0XA7IPB3IRJ8RJM4" hidden="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105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5</xdr:col>
      <xdr:colOff>19050</xdr:colOff>
      <xdr:row>14</xdr:row>
      <xdr:rowOff>85725</xdr:rowOff>
    </xdr:from>
    <xdr:ext cx="47625" cy="47625"/>
    <xdr:pic macro="[19]!DesignIconClicked">
      <xdr:nvPicPr>
        <xdr:cNvPr id="15" name="BExQ7SXS9VUG7P6CACU2J7R2SGIZ" hidden="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8105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9525</xdr:rowOff>
    </xdr:from>
    <xdr:ext cx="47625" cy="47625"/>
    <xdr:pic macro="[19]!DesignIconClicked">
      <xdr:nvPicPr>
        <xdr:cNvPr id="16" name="BEx5AQZ4ETQ9LMY5EBWVH20Z7VXQ" hidden="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295775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85725</xdr:rowOff>
    </xdr:from>
    <xdr:ext cx="47625" cy="47625"/>
    <xdr:pic macro="[19]!DesignIconClicked">
      <xdr:nvPicPr>
        <xdr:cNvPr id="17" name="BExUBK0YZ5VYFY8TTITJGJU9S06A" hidden="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95775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7</xdr:col>
      <xdr:colOff>28575</xdr:colOff>
      <xdr:row>14</xdr:row>
      <xdr:rowOff>9525</xdr:rowOff>
    </xdr:from>
    <xdr:ext cx="47625" cy="47625"/>
    <xdr:pic macro="[19]!DesignIconClicked">
      <xdr:nvPicPr>
        <xdr:cNvPr id="18" name="BExUEZCSSJ7RN4J18I2NUIQR2FZS" hidden="1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72075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7</xdr:col>
      <xdr:colOff>28575</xdr:colOff>
      <xdr:row>14</xdr:row>
      <xdr:rowOff>85725</xdr:rowOff>
    </xdr:from>
    <xdr:ext cx="47625" cy="47625"/>
    <xdr:pic macro="[19]!DesignIconClicked">
      <xdr:nvPicPr>
        <xdr:cNvPr id="19" name="BExS3JDQWF7U3F5JTEVOE16ASIYK" hidden="1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172075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0</xdr:colOff>
      <xdr:row>0</xdr:row>
      <xdr:rowOff>0</xdr:rowOff>
    </xdr:from>
    <xdr:to>
      <xdr:col>12</xdr:col>
      <xdr:colOff>9525</xdr:colOff>
      <xdr:row>1</xdr:row>
      <xdr:rowOff>60960</xdr:rowOff>
    </xdr:to>
    <xdr:sp macro="" textlink="">
      <xdr:nvSpPr>
        <xdr:cNvPr id="20" name="TextQueryTitle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 bwMode="auto">
        <a:xfrm>
          <a:off x="762000" y="0"/>
          <a:ext cx="9429750" cy="36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r>
            <a:rPr lang="en-US" sz="1400" b="1">
              <a:latin typeface="Arial" pitchFamily="34" charset="0"/>
              <a:cs typeface="Arial" pitchFamily="34" charset="0"/>
            </a:rPr>
            <a:t>Compte de résultats - CBFA - Statutaire</a:t>
          </a:r>
        </a:p>
      </xdr:txBody>
    </xdr:sp>
    <xdr:clientData/>
  </xdr:twoCellAnchor>
  <xdr:oneCellAnchor>
    <xdr:from>
      <xdr:col>5</xdr:col>
      <xdr:colOff>47625</xdr:colOff>
      <xdr:row>17</xdr:row>
      <xdr:rowOff>0</xdr:rowOff>
    </xdr:from>
    <xdr:ext cx="123825" cy="123825"/>
    <xdr:pic macro="[19]!DesignIconClicked">
      <xdr:nvPicPr>
        <xdr:cNvPr id="21" name="BEx973S463FCQVJ7QDFBUIU0WJ3F" descr="ZQTVYL8DCSADVT0QMRXFLU0TR" hidden="1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0962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85725</xdr:colOff>
      <xdr:row>25</xdr:row>
      <xdr:rowOff>0</xdr:rowOff>
    </xdr:from>
    <xdr:ext cx="123825" cy="123825"/>
    <xdr:pic macro="[19]!DesignIconClicked">
      <xdr:nvPicPr>
        <xdr:cNvPr id="22" name="BExRZO0PLWWMCLGRH7EH6UXYWGAJ" descr="9D4GQ34QB727H10MA3SSAR2R9" hidden="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47725" y="3124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47625</xdr:colOff>
      <xdr:row>26</xdr:row>
      <xdr:rowOff>0</xdr:rowOff>
    </xdr:from>
    <xdr:ext cx="123825" cy="123825"/>
    <xdr:pic macro="[19]!DesignIconClicked">
      <xdr:nvPicPr>
        <xdr:cNvPr id="23" name="BExBDP6HNAAJUM39SE5G2C8BKNRQ" descr="1TM64TL2QIMYV7WYSV2VLGXY4" hidden="1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09625" y="3267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47625</xdr:colOff>
      <xdr:row>27</xdr:row>
      <xdr:rowOff>0</xdr:rowOff>
    </xdr:from>
    <xdr:ext cx="123825" cy="123825"/>
    <xdr:pic macro="[19]!DesignIconClicked">
      <xdr:nvPicPr>
        <xdr:cNvPr id="24" name="BExQEGJP61DL2NZY6LMBHBZ0J5YT" descr="D6ZNRZJ7EX4GZT9RO8LE0C905" hidden="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09625" y="3409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47625</xdr:colOff>
      <xdr:row>28</xdr:row>
      <xdr:rowOff>0</xdr:rowOff>
    </xdr:from>
    <xdr:ext cx="123825" cy="123825"/>
    <xdr:pic macro="[19]!DesignIconClicked">
      <xdr:nvPicPr>
        <xdr:cNvPr id="25" name="BExTY1BCS6HZIF6HI5491FGHDVAE" descr="MJ6976KI2UH1IE8M227DUYXMJ" hidden="1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09625" y="3552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47625</xdr:colOff>
      <xdr:row>16</xdr:row>
      <xdr:rowOff>0</xdr:rowOff>
    </xdr:from>
    <xdr:ext cx="123825" cy="123825"/>
    <xdr:pic macro="[19]!DesignIconClicked">
      <xdr:nvPicPr>
        <xdr:cNvPr id="26" name="BEx5FXJGJOT93D0J2IRJ3985IUMI" hidden="1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0962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9525</xdr:colOff>
      <xdr:row>15</xdr:row>
      <xdr:rowOff>0</xdr:rowOff>
    </xdr:from>
    <xdr:ext cx="123825" cy="123825"/>
    <xdr:pic macro="[19]!DesignIconClicked">
      <xdr:nvPicPr>
        <xdr:cNvPr id="27" name="BEx3RTMHAR35NUAAK49TV6NU7EPA" descr="QFXLG4ZCXTRQSJYFCKJ58G9N8" hidden="1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71525" y="1695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85725</xdr:colOff>
      <xdr:row>18</xdr:row>
      <xdr:rowOff>0</xdr:rowOff>
    </xdr:from>
    <xdr:ext cx="123825" cy="123825"/>
    <xdr:pic macro="[19]!DesignIconClicked">
      <xdr:nvPicPr>
        <xdr:cNvPr id="28" name="BExS8T38WLC2R738ZC7BDJQAKJAJ" descr="MRI962L5PB0E0YWXCIBN82VJH" hidden="1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4772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47625</xdr:colOff>
      <xdr:row>16</xdr:row>
      <xdr:rowOff>0</xdr:rowOff>
    </xdr:from>
    <xdr:ext cx="123825" cy="123825"/>
    <xdr:pic macro="[19]!DesignIconClicked">
      <xdr:nvPicPr>
        <xdr:cNvPr id="29" name="BEx5F64BJ6DCM4EJH81D5ZFNPZ0V" descr="7DJ9FILZD2YPS6X1JBP9E76TU" hidden="1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0962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47625</xdr:colOff>
      <xdr:row>16</xdr:row>
      <xdr:rowOff>0</xdr:rowOff>
    </xdr:from>
    <xdr:ext cx="123825" cy="123825"/>
    <xdr:pic macro="[19]!DesignIconClicked">
      <xdr:nvPicPr>
        <xdr:cNvPr id="30" name="BExQEXXHA3EEXR44LT6RKCDWM6ZT" hidden="1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0962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85725</xdr:colOff>
      <xdr:row>20</xdr:row>
      <xdr:rowOff>0</xdr:rowOff>
    </xdr:from>
    <xdr:ext cx="123825" cy="123825"/>
    <xdr:pic macro="[19]!DesignIconClicked">
      <xdr:nvPicPr>
        <xdr:cNvPr id="31" name="BEx1X6AMHV6ZK3UJB2BXIJTJHYJU" descr="OALR4L95ELQLZ1Y1LETHM1CS9" hidden="1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47725" y="2409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9525</xdr:colOff>
      <xdr:row>15</xdr:row>
      <xdr:rowOff>0</xdr:rowOff>
    </xdr:from>
    <xdr:ext cx="123825" cy="123825"/>
    <xdr:pic macro="[19]!DesignIconClicked">
      <xdr:nvPicPr>
        <xdr:cNvPr id="32" name="BExSDIVCE09QKG3CT52PHCS6ZJ09" descr="9F076L7EQCF2COMMGCQG6BQGU" hidden="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71525" y="1695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47625</xdr:colOff>
      <xdr:row>25</xdr:row>
      <xdr:rowOff>0</xdr:rowOff>
    </xdr:from>
    <xdr:ext cx="123825" cy="123825"/>
    <xdr:pic macro="[19]!DesignIconClicked">
      <xdr:nvPicPr>
        <xdr:cNvPr id="33" name="BEx1QZGQZBAWJ8591VXEIPUOVS7X" descr="MEW27CPIFG44B7E7HEQUUF5QF" hidden="1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09625" y="3124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47625</xdr:colOff>
      <xdr:row>24</xdr:row>
      <xdr:rowOff>0</xdr:rowOff>
    </xdr:from>
    <xdr:ext cx="123825" cy="123825"/>
    <xdr:pic macro="[19]!DesignIconClicked">
      <xdr:nvPicPr>
        <xdr:cNvPr id="34" name="BExMF7LICJLPXSHM63A6EQ79YQKG" descr="U084VZL15IMB1OFRRAY6GVKAE" hidden="1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09625" y="298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47625</xdr:colOff>
      <xdr:row>23</xdr:row>
      <xdr:rowOff>0</xdr:rowOff>
    </xdr:from>
    <xdr:ext cx="123825" cy="123825"/>
    <xdr:pic macro="[19]!DesignIconClicked">
      <xdr:nvPicPr>
        <xdr:cNvPr id="35" name="BExS343F8GCKP6HTF9Y97L133DX8" descr="ZRF0KB1IYQSNV63CTXT25G67G" hidden="1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09625" y="2838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47625</xdr:colOff>
      <xdr:row>22</xdr:row>
      <xdr:rowOff>0</xdr:rowOff>
    </xdr:from>
    <xdr:ext cx="123825" cy="123825"/>
    <xdr:pic macro="[19]!DesignIconClicked">
      <xdr:nvPicPr>
        <xdr:cNvPr id="36" name="BExZMRC09W87CY4B73NPZMNH21AH" descr="78CUMI0OVLYJRSDRQ3V2YX812" hidden="1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09625" y="2695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47625</xdr:colOff>
      <xdr:row>21</xdr:row>
      <xdr:rowOff>9525</xdr:rowOff>
    </xdr:from>
    <xdr:ext cx="123825" cy="123825"/>
    <xdr:pic macro="[19]!DesignIconClicked">
      <xdr:nvPicPr>
        <xdr:cNvPr id="37" name="BExZXVFJ4DY4I24AARDT4AMP6EN1" descr="TXSMH2MTH86CYKA26740RQPUC" hidden="1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09625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47625</xdr:colOff>
      <xdr:row>20</xdr:row>
      <xdr:rowOff>0</xdr:rowOff>
    </xdr:from>
    <xdr:ext cx="123825" cy="123825"/>
    <xdr:pic macro="[19]!DesignIconClicked">
      <xdr:nvPicPr>
        <xdr:cNvPr id="38" name="BExOCUIOFQWUGTBU5ESTW3EYEP5C" descr="9BNF49V0R6VVYPHEVMJ3ABDQZ" hidden="1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09625" y="2409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47625</xdr:colOff>
      <xdr:row>19</xdr:row>
      <xdr:rowOff>0</xdr:rowOff>
    </xdr:from>
    <xdr:ext cx="123825" cy="123825"/>
    <xdr:pic macro="[19]!DesignIconClicked">
      <xdr:nvPicPr>
        <xdr:cNvPr id="39" name="BExU65O9OE4B4MQ2A3OYH13M8BZJ" descr="3INNIMMPDBB0JF37L81M6ID21" hidden="1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09625" y="2266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47625</xdr:colOff>
      <xdr:row>18</xdr:row>
      <xdr:rowOff>0</xdr:rowOff>
    </xdr:from>
    <xdr:ext cx="123825" cy="123825"/>
    <xdr:pic macro="[19]!DesignIconClicked">
      <xdr:nvPicPr>
        <xdr:cNvPr id="40" name="BExOPRCR0UW7TKXSV5WDTL348FGL" descr="S9JM17GP1802LHN4GT14BJYIC" hidden="1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0962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47625</xdr:colOff>
      <xdr:row>17</xdr:row>
      <xdr:rowOff>0</xdr:rowOff>
    </xdr:from>
    <xdr:ext cx="123825" cy="123825"/>
    <xdr:pic macro="[19]!DesignIconClicked">
      <xdr:nvPicPr>
        <xdr:cNvPr id="41" name="BEx5OESAY2W8SEGI3TSB65EHJ04B" descr="9CN2Y88X8WYV1HWZG1QILY9BK" hidden="1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0962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47625</xdr:colOff>
      <xdr:row>16</xdr:row>
      <xdr:rowOff>0</xdr:rowOff>
    </xdr:from>
    <xdr:ext cx="123825" cy="123825"/>
    <xdr:pic macro="[19]!DesignIconClicked">
      <xdr:nvPicPr>
        <xdr:cNvPr id="42" name="BExGMWEQ2BYRY9BAO5T1X850MJN1" descr="AZ9ST0XDIOP50HSUFO5V31BR0" hidden="1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0962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twoCellAnchor editAs="absolute">
    <xdr:from>
      <xdr:col>5</xdr:col>
      <xdr:colOff>657225</xdr:colOff>
      <xdr:row>2</xdr:row>
      <xdr:rowOff>28575</xdr:rowOff>
    </xdr:from>
    <xdr:to>
      <xdr:col>5</xdr:col>
      <xdr:colOff>1352550</xdr:colOff>
      <xdr:row>2</xdr:row>
      <xdr:rowOff>180975</xdr:rowOff>
    </xdr:to>
    <xdr:pic macro="[0]!Sheet2.Info_click">
      <xdr:nvPicPr>
        <xdr:cNvPr id="43" name="Info" descr="Information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419225" y="762000"/>
          <a:ext cx="6953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5</xdr:col>
      <xdr:colOff>657225</xdr:colOff>
      <xdr:row>2</xdr:row>
      <xdr:rowOff>38100</xdr:rowOff>
    </xdr:from>
    <xdr:to>
      <xdr:col>5</xdr:col>
      <xdr:colOff>1352550</xdr:colOff>
      <xdr:row>2</xdr:row>
      <xdr:rowOff>190500</xdr:rowOff>
    </xdr:to>
    <xdr:pic macro="[0]!Sheet2.InfoA_click">
      <xdr:nvPicPr>
        <xdr:cNvPr id="44" name="InfoA" descr="Information_pressed" hidden="1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5</xdr:col>
      <xdr:colOff>9525</xdr:colOff>
      <xdr:row>2</xdr:row>
      <xdr:rowOff>28575</xdr:rowOff>
    </xdr:from>
    <xdr:to>
      <xdr:col>5</xdr:col>
      <xdr:colOff>466725</xdr:colOff>
      <xdr:row>2</xdr:row>
      <xdr:rowOff>180975</xdr:rowOff>
    </xdr:to>
    <xdr:pic macro="[0]!Sheet2.filter_click">
      <xdr:nvPicPr>
        <xdr:cNvPr id="45" name="Filter" descr="Filter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71525" y="762000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5</xdr:col>
      <xdr:colOff>28575</xdr:colOff>
      <xdr:row>2</xdr:row>
      <xdr:rowOff>28575</xdr:rowOff>
    </xdr:from>
    <xdr:to>
      <xdr:col>5</xdr:col>
      <xdr:colOff>485775</xdr:colOff>
      <xdr:row>2</xdr:row>
      <xdr:rowOff>180975</xdr:rowOff>
    </xdr:to>
    <xdr:pic macro="[0]!Sheet2.filterA_click">
      <xdr:nvPicPr>
        <xdr:cNvPr id="46" name="FilterA" descr="Filter_pressed" hidden="1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90575" y="762000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0</xdr:col>
      <xdr:colOff>161925</xdr:colOff>
      <xdr:row>2</xdr:row>
      <xdr:rowOff>38100</xdr:rowOff>
    </xdr:from>
    <xdr:to>
      <xdr:col>4</xdr:col>
      <xdr:colOff>323850</xdr:colOff>
      <xdr:row>2</xdr:row>
      <xdr:rowOff>190500</xdr:rowOff>
    </xdr:to>
    <xdr:pic macro="[0]!Sheet2.Graph_click">
      <xdr:nvPicPr>
        <xdr:cNvPr id="47" name="Chart" descr="Chart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61925" y="771525"/>
          <a:ext cx="419100" cy="152400"/>
        </a:xfrm>
        <a:prstGeom prst="rect">
          <a:avLst/>
        </a:prstGeom>
        <a:noFill/>
      </xdr:spPr>
    </xdr:pic>
    <xdr:clientData/>
  </xdr:twoCellAnchor>
  <xdr:absoluteAnchor>
    <xdr:pos x="6515100" y="1104900"/>
    <xdr:ext cx="1435100" cy="0"/>
    <xdr:pic macro="[19]!DesignIconClicked">
      <xdr:nvPicPr>
        <xdr:cNvPr id="48" name="BExW7A0O6NJAPXTFEM67M5H6DDRC" descr="3OQVS5W3KNJG71LCSAW019NJP" hidden="1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515100" y="1104900"/>
          <a:ext cx="14351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276726" y="304800"/>
    <xdr:ext cx="2225675" cy="415925"/>
    <xdr:pic macro="[19]!DesignIconClicked">
      <xdr:nvPicPr>
        <xdr:cNvPr id="49" name="BExGLL7F0AMZS0L5LN46VO8A4OR4" descr="D35ND0JILANPKP1M7KOGQB3G6" hidden="1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4276726" y="304800"/>
          <a:ext cx="2225675" cy="4159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4368800" cy="0"/>
    <xdr:pic macro="[19]!DesignIconClicked">
      <xdr:nvPicPr>
        <xdr:cNvPr id="50" name="BEx01K769RJVIIWSRZ0ARO7KDLX8" descr="XR64X3LHID9RXDX8WC99U85PF" hidden="1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62000" y="1104900"/>
          <a:ext cx="4368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4368800" cy="0"/>
    <xdr:pic macro="[19]!DesignIconClicked">
      <xdr:nvPicPr>
        <xdr:cNvPr id="51" name="BExO8RTDKDQMQJ7A8W8P2TOHUDH2" descr="VPP77LRAGJ44NV8EVDMZ8FCEN" hidden="1"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62000" y="1104900"/>
          <a:ext cx="4368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4368800" cy="0"/>
    <xdr:pic macro="[19]!DesignIconClicked">
      <xdr:nvPicPr>
        <xdr:cNvPr id="52" name="BExSGRWGUS63FMXGQMK12OH01K95" descr="Q5Z07EYJE0MBNAL39Q2BTCRTU" hidden="1">
          <a:extLst>
            <a:ext uri="{FF2B5EF4-FFF2-40B4-BE49-F238E27FC236}">
              <a16:creationId xmlns:a16="http://schemas.microsoft.com/office/drawing/2014/main" id="{00000000-0008-0000-0500-00003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62000" y="1104900"/>
          <a:ext cx="4368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4368800" cy="0"/>
    <xdr:pic macro="[19]!DesignIconClicked">
      <xdr:nvPicPr>
        <xdr:cNvPr id="53" name="BExUDLAY93K0UZJDTTURDFVU8JTQ" descr="B2RDJ4MCWXJF922PADE784PX6" hidden="1">
          <a:extLst>
            <a:ext uri="{FF2B5EF4-FFF2-40B4-BE49-F238E27FC236}">
              <a16:creationId xmlns:a16="http://schemas.microsoft.com/office/drawing/2014/main" id="{00000000-0008-0000-0500-00003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62000" y="1104900"/>
          <a:ext cx="4368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4368800" cy="0"/>
    <xdr:pic macro="[19]!DesignIconClicked">
      <xdr:nvPicPr>
        <xdr:cNvPr id="54" name="BExU57NIVO7OMPU5I47IYD27S3KA" descr="B0ZJHZS0F6AKHRWHNPQ63PUCZ" hidden="1">
          <a:extLst>
            <a:ext uri="{FF2B5EF4-FFF2-40B4-BE49-F238E27FC236}">
              <a16:creationId xmlns:a16="http://schemas.microsoft.com/office/drawing/2014/main" id="{00000000-0008-0000-0500-00003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62000" y="1104900"/>
          <a:ext cx="4368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515100" y="1104900"/>
    <xdr:ext cx="1435100" cy="0"/>
    <xdr:pic macro="[19]!DesignIconClicked">
      <xdr:nvPicPr>
        <xdr:cNvPr id="55" name="BExIIGEM0AMOSRAZQRDPJ1KNDX7H" descr="F4CUDT4I8CDM8GHW7JG5WP6CT" hidden="1">
          <a:extLst>
            <a:ext uri="{FF2B5EF4-FFF2-40B4-BE49-F238E27FC236}">
              <a16:creationId xmlns:a16="http://schemas.microsoft.com/office/drawing/2014/main" id="{00000000-0008-0000-0500-00003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515100" y="1104900"/>
          <a:ext cx="14351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57175" y="1552575"/>
    <xdr:ext cx="0" cy="1558925"/>
    <xdr:pic macro="[19]!DesignIconClicked">
      <xdr:nvPicPr>
        <xdr:cNvPr id="56" name="BExEZGWZLFTQF24ZE4DBSRHNCL2Y" descr="5G1A96VKMW4JK5G4PM3KVB8UT" hidden="1">
          <a:extLst>
            <a:ext uri="{FF2B5EF4-FFF2-40B4-BE49-F238E27FC236}">
              <a16:creationId xmlns:a16="http://schemas.microsoft.com/office/drawing/2014/main" id="{00000000-0008-0000-0500-00003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57175" y="1552575"/>
          <a:ext cx="0" cy="15589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57175" y="0"/>
    <xdr:ext cx="492125" cy="292100"/>
    <xdr:pic macro="[19]!DesignIconClicked">
      <xdr:nvPicPr>
        <xdr:cNvPr id="57" name="BExZVN42A177LEC6IPYAGJI8LF86" descr="XY0N02Z21UGFBLNWUW4NLP0JV" hidden="1">
          <a:extLst>
            <a:ext uri="{FF2B5EF4-FFF2-40B4-BE49-F238E27FC236}">
              <a16:creationId xmlns:a16="http://schemas.microsoft.com/office/drawing/2014/main" id="{00000000-0008-0000-0500-00003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57175" y="0"/>
          <a:ext cx="492125" cy="29210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515100" y="1104900"/>
    <xdr:ext cx="1435100" cy="0"/>
    <xdr:pic macro="[19]!DesignIconClicked">
      <xdr:nvPicPr>
        <xdr:cNvPr id="58" name="BEx9HI995VIDGWB3O6URON2VM6AX" descr="QBM79T8SR6ZR1JPU49VFEBSRL" hidden="1">
          <a:extLst>
            <a:ext uri="{FF2B5EF4-FFF2-40B4-BE49-F238E27FC236}">
              <a16:creationId xmlns:a16="http://schemas.microsoft.com/office/drawing/2014/main" id="{00000000-0008-0000-0500-00003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515100" y="1104900"/>
          <a:ext cx="14351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381875" y="304800"/>
    <xdr:ext cx="1597025" cy="415925"/>
    <xdr:pic macro="[19]!DesignIconClicked">
      <xdr:nvPicPr>
        <xdr:cNvPr id="59" name="BExKKKF0KR8NZVC9DTQM1WWB39Z0" descr="OBT7FD107OXHE7ODUYPXG58YJ" hidden="1">
          <a:extLst>
            <a:ext uri="{FF2B5EF4-FFF2-40B4-BE49-F238E27FC236}">
              <a16:creationId xmlns:a16="http://schemas.microsoft.com/office/drawing/2014/main" id="{00000000-0008-0000-0500-00003B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381875" y="304800"/>
          <a:ext cx="1597025" cy="4159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515100" y="1104900"/>
    <xdr:ext cx="1435100" cy="0"/>
    <xdr:pic macro="[19]!DesignIconClicked">
      <xdr:nvPicPr>
        <xdr:cNvPr id="60" name="BEx0041RRI19D5ZFTDBCL8WAVJTB" descr="H3BV6LT962ERI9HFHZFWSTS8B" hidden="1">
          <a:extLst>
            <a:ext uri="{FF2B5EF4-FFF2-40B4-BE49-F238E27FC236}">
              <a16:creationId xmlns:a16="http://schemas.microsoft.com/office/drawing/2014/main" id="{00000000-0008-0000-0500-00003C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515100" y="1104900"/>
          <a:ext cx="14351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515100" y="1104900"/>
    <xdr:ext cx="1435100" cy="0"/>
    <xdr:pic macro="[19]!DesignIconClicked">
      <xdr:nvPicPr>
        <xdr:cNvPr id="61" name="BExTURJ5TAR0ZJAQ9GFN2NYJHBR4" descr="MP5QHF75QS9DUY49Y420JXM2E" hidden="1">
          <a:extLst>
            <a:ext uri="{FF2B5EF4-FFF2-40B4-BE49-F238E27FC236}">
              <a16:creationId xmlns:a16="http://schemas.microsoft.com/office/drawing/2014/main" id="{00000000-0008-0000-0500-00003D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515100" y="1104900"/>
          <a:ext cx="14351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515100" y="1104900"/>
    <xdr:ext cx="1435100" cy="0"/>
    <xdr:pic macro="[19]!DesignIconClicked">
      <xdr:nvPicPr>
        <xdr:cNvPr id="62" name="BExOAO5F6DQNL3T99SCQUI1V5YFP" descr="QD63FMH2M443ZK5KXEEK6PC7V" hidden="1">
          <a:extLst>
            <a:ext uri="{FF2B5EF4-FFF2-40B4-BE49-F238E27FC236}">
              <a16:creationId xmlns:a16="http://schemas.microsoft.com/office/drawing/2014/main" id="{00000000-0008-0000-0500-00003E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515100" y="1104900"/>
          <a:ext cx="14351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4368800" cy="0"/>
    <xdr:pic macro="[19]!DesignIconClicked">
      <xdr:nvPicPr>
        <xdr:cNvPr id="63" name="BExMPEQDEVM9ZOPSFIVZP3KR132B" descr="U1604WEUYS8LYRGCK4LICYKL9" hidden="1">
          <a:extLst>
            <a:ext uri="{FF2B5EF4-FFF2-40B4-BE49-F238E27FC236}">
              <a16:creationId xmlns:a16="http://schemas.microsoft.com/office/drawing/2014/main" id="{00000000-0008-0000-0500-00003F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62000" y="1104900"/>
          <a:ext cx="4368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552575"/>
    <xdr:ext cx="4368800" cy="12560300"/>
    <xdr:pic macro="[19]!DesignIconClicked">
      <xdr:nvPicPr>
        <xdr:cNvPr id="64" name="BExXRND8208TWULE9S50U89VKPB7" descr="ETUGZV0SKTQDQB8JOYY0DCX79" hidden="1">
          <a:extLst>
            <a:ext uri="{FF2B5EF4-FFF2-40B4-BE49-F238E27FC236}">
              <a16:creationId xmlns:a16="http://schemas.microsoft.com/office/drawing/2014/main" id="{00000000-0008-0000-0500-000040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762000" y="1552575"/>
          <a:ext cx="4368800" cy="1256030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twoCellAnchor>
    <xdr:from>
      <xdr:col>5</xdr:col>
      <xdr:colOff>12700</xdr:colOff>
      <xdr:row>13</xdr:row>
      <xdr:rowOff>158750</xdr:rowOff>
    </xdr:from>
    <xdr:to>
      <xdr:col>5</xdr:col>
      <xdr:colOff>139700</xdr:colOff>
      <xdr:row>14</xdr:row>
      <xdr:rowOff>123825</xdr:rowOff>
    </xdr:to>
    <xdr:pic macro="[19]!DesignIconClicked">
      <xdr:nvPicPr>
        <xdr:cNvPr id="65" name="BEx9GMHIGXLR8E2S7KLSCIN67JIA" descr="Expanded.gif">
          <a:extLst>
            <a:ext uri="{FF2B5EF4-FFF2-40B4-BE49-F238E27FC236}">
              <a16:creationId xmlns:a16="http://schemas.microsoft.com/office/drawing/2014/main" id="{00000000-0008-0000-0500-000041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774700" y="1549400"/>
          <a:ext cx="127000" cy="127000"/>
        </a:xfrm>
        <a:prstGeom prst="rect">
          <a:avLst/>
        </a:prstGeom>
      </xdr:spPr>
    </xdr:pic>
    <xdr:clientData/>
  </xdr:twoCellAnchor>
  <xdr:twoCellAnchor>
    <xdr:from>
      <xdr:col>5</xdr:col>
      <xdr:colOff>12700</xdr:colOff>
      <xdr:row>21</xdr:row>
      <xdr:rowOff>139700</xdr:rowOff>
    </xdr:from>
    <xdr:to>
      <xdr:col>5</xdr:col>
      <xdr:colOff>139700</xdr:colOff>
      <xdr:row>22</xdr:row>
      <xdr:rowOff>123825</xdr:rowOff>
    </xdr:to>
    <xdr:pic macro="[19]!DesignIconClicked">
      <xdr:nvPicPr>
        <xdr:cNvPr id="66" name="BExEURQHCUV181SV9XBZQ5PR4HFB" descr="Expanded.gif">
          <a:extLst>
            <a:ext uri="{FF2B5EF4-FFF2-40B4-BE49-F238E27FC236}">
              <a16:creationId xmlns:a16="http://schemas.microsoft.com/office/drawing/2014/main" id="{00000000-0008-0000-0500-00004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774700" y="2692400"/>
          <a:ext cx="127000" cy="127000"/>
        </a:xfrm>
        <a:prstGeom prst="rect">
          <a:avLst/>
        </a:prstGeom>
      </xdr:spPr>
    </xdr:pic>
    <xdr:clientData/>
  </xdr:twoCellAnchor>
  <xdr:twoCellAnchor>
    <xdr:from>
      <xdr:col>5</xdr:col>
      <xdr:colOff>12700</xdr:colOff>
      <xdr:row>28</xdr:row>
      <xdr:rowOff>3175</xdr:rowOff>
    </xdr:from>
    <xdr:to>
      <xdr:col>5</xdr:col>
      <xdr:colOff>139700</xdr:colOff>
      <xdr:row>28</xdr:row>
      <xdr:rowOff>130175</xdr:rowOff>
    </xdr:to>
    <xdr:pic macro="[19]!DesignIconClicked">
      <xdr:nvPicPr>
        <xdr:cNvPr id="67" name="BExW6D79H28XOSQ96B3LWI9VHPWP" descr="Expanded.gif">
          <a:extLst>
            <a:ext uri="{FF2B5EF4-FFF2-40B4-BE49-F238E27FC236}">
              <a16:creationId xmlns:a16="http://schemas.microsoft.com/office/drawing/2014/main" id="{00000000-0008-0000-0500-00004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774700" y="3556000"/>
          <a:ext cx="127000" cy="127000"/>
        </a:xfrm>
        <a:prstGeom prst="rect">
          <a:avLst/>
        </a:prstGeom>
      </xdr:spPr>
    </xdr:pic>
    <xdr:clientData/>
  </xdr:twoCellAnchor>
  <xdr:twoCellAnchor>
    <xdr:from>
      <xdr:col>5</xdr:col>
      <xdr:colOff>12700</xdr:colOff>
      <xdr:row>32</xdr:row>
      <xdr:rowOff>3175</xdr:rowOff>
    </xdr:from>
    <xdr:to>
      <xdr:col>5</xdr:col>
      <xdr:colOff>139700</xdr:colOff>
      <xdr:row>32</xdr:row>
      <xdr:rowOff>130175</xdr:rowOff>
    </xdr:to>
    <xdr:pic macro="[19]!DesignIconClicked">
      <xdr:nvPicPr>
        <xdr:cNvPr id="68" name="BExISUA60MPJ2IG5JYUXO5TGPCO7" descr="Expanded.gif">
          <a:extLst>
            <a:ext uri="{FF2B5EF4-FFF2-40B4-BE49-F238E27FC236}">
              <a16:creationId xmlns:a16="http://schemas.microsoft.com/office/drawing/2014/main" id="{00000000-0008-0000-0500-00004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774700" y="4127500"/>
          <a:ext cx="127000" cy="127000"/>
        </a:xfrm>
        <a:prstGeom prst="rect">
          <a:avLst/>
        </a:prstGeom>
      </xdr:spPr>
    </xdr:pic>
    <xdr:clientData/>
  </xdr:twoCellAnchor>
  <xdr:twoCellAnchor>
    <xdr:from>
      <xdr:col>5</xdr:col>
      <xdr:colOff>12700</xdr:colOff>
      <xdr:row>37</xdr:row>
      <xdr:rowOff>0</xdr:rowOff>
    </xdr:from>
    <xdr:to>
      <xdr:col>5</xdr:col>
      <xdr:colOff>139700</xdr:colOff>
      <xdr:row>37</xdr:row>
      <xdr:rowOff>127000</xdr:rowOff>
    </xdr:to>
    <xdr:pic macro="[19]!DesignIconClicked">
      <xdr:nvPicPr>
        <xdr:cNvPr id="69" name="BEx1HBYQQP4Q387MIJ3NNNLVTB47" descr="Expanded.gif">
          <a:extLst>
            <a:ext uri="{FF2B5EF4-FFF2-40B4-BE49-F238E27FC236}">
              <a16:creationId xmlns:a16="http://schemas.microsoft.com/office/drawing/2014/main" id="{00000000-0008-0000-0500-00004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774700" y="4838700"/>
          <a:ext cx="127000" cy="127000"/>
        </a:xfrm>
        <a:prstGeom prst="rect">
          <a:avLst/>
        </a:prstGeom>
      </xdr:spPr>
    </xdr:pic>
    <xdr:clientData/>
  </xdr:twoCellAnchor>
  <xdr:twoCellAnchor>
    <xdr:from>
      <xdr:col>5</xdr:col>
      <xdr:colOff>50800</xdr:colOff>
      <xdr:row>37</xdr:row>
      <xdr:rowOff>139700</xdr:rowOff>
    </xdr:from>
    <xdr:to>
      <xdr:col>5</xdr:col>
      <xdr:colOff>177800</xdr:colOff>
      <xdr:row>38</xdr:row>
      <xdr:rowOff>123825</xdr:rowOff>
    </xdr:to>
    <xdr:pic macro="[19]!DesignIconClicked">
      <xdr:nvPicPr>
        <xdr:cNvPr id="70" name="BExS0ZO8V99T2Y0IQOMN4MBCFHX5" descr="Expanded.gif">
          <a:extLst>
            <a:ext uri="{FF2B5EF4-FFF2-40B4-BE49-F238E27FC236}">
              <a16:creationId xmlns:a16="http://schemas.microsoft.com/office/drawing/2014/main" id="{00000000-0008-0000-0500-00004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812800" y="4978400"/>
          <a:ext cx="127000" cy="127000"/>
        </a:xfrm>
        <a:prstGeom prst="rect">
          <a:avLst/>
        </a:prstGeom>
      </xdr:spPr>
    </xdr:pic>
    <xdr:clientData/>
  </xdr:twoCellAnchor>
  <xdr:twoCellAnchor>
    <xdr:from>
      <xdr:col>5</xdr:col>
      <xdr:colOff>50800</xdr:colOff>
      <xdr:row>41</xdr:row>
      <xdr:rowOff>139700</xdr:rowOff>
    </xdr:from>
    <xdr:to>
      <xdr:col>5</xdr:col>
      <xdr:colOff>177800</xdr:colOff>
      <xdr:row>42</xdr:row>
      <xdr:rowOff>123825</xdr:rowOff>
    </xdr:to>
    <xdr:pic macro="[19]!DesignIconClicked">
      <xdr:nvPicPr>
        <xdr:cNvPr id="71" name="BExEPJTNSZ5QAJJUKIY2BP2S2IX6" descr="Expanded.gif">
          <a:extLst>
            <a:ext uri="{FF2B5EF4-FFF2-40B4-BE49-F238E27FC236}">
              <a16:creationId xmlns:a16="http://schemas.microsoft.com/office/drawing/2014/main" id="{00000000-0008-0000-0500-00004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812800" y="5549900"/>
          <a:ext cx="127000" cy="127000"/>
        </a:xfrm>
        <a:prstGeom prst="rect">
          <a:avLst/>
        </a:prstGeom>
      </xdr:spPr>
    </xdr:pic>
    <xdr:clientData/>
  </xdr:twoCellAnchor>
  <xdr:twoCellAnchor>
    <xdr:from>
      <xdr:col>5</xdr:col>
      <xdr:colOff>12700</xdr:colOff>
      <xdr:row>45</xdr:row>
      <xdr:rowOff>139700</xdr:rowOff>
    </xdr:from>
    <xdr:to>
      <xdr:col>5</xdr:col>
      <xdr:colOff>139700</xdr:colOff>
      <xdr:row>46</xdr:row>
      <xdr:rowOff>123825</xdr:rowOff>
    </xdr:to>
    <xdr:pic macro="[19]!DesignIconClicked">
      <xdr:nvPicPr>
        <xdr:cNvPr id="72" name="BEx78DLOGX8FZ4NKED10CF9M92QW" descr="Expanded.gif">
          <a:extLst>
            <a:ext uri="{FF2B5EF4-FFF2-40B4-BE49-F238E27FC236}">
              <a16:creationId xmlns:a16="http://schemas.microsoft.com/office/drawing/2014/main" id="{00000000-0008-0000-0500-00004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774700" y="6121400"/>
          <a:ext cx="127000" cy="127000"/>
        </a:xfrm>
        <a:prstGeom prst="rect">
          <a:avLst/>
        </a:prstGeom>
      </xdr:spPr>
    </xdr:pic>
    <xdr:clientData/>
  </xdr:twoCellAnchor>
  <xdr:twoCellAnchor>
    <xdr:from>
      <xdr:col>5</xdr:col>
      <xdr:colOff>12700</xdr:colOff>
      <xdr:row>50</xdr:row>
      <xdr:rowOff>136525</xdr:rowOff>
    </xdr:from>
    <xdr:to>
      <xdr:col>5</xdr:col>
      <xdr:colOff>139700</xdr:colOff>
      <xdr:row>51</xdr:row>
      <xdr:rowOff>120650</xdr:rowOff>
    </xdr:to>
    <xdr:pic macro="[19]!DesignIconClicked">
      <xdr:nvPicPr>
        <xdr:cNvPr id="73" name="BEx1IERWRMAEUMK9V2H16AGGEU7V" descr="Expanded.gif">
          <a:extLst>
            <a:ext uri="{FF2B5EF4-FFF2-40B4-BE49-F238E27FC236}">
              <a16:creationId xmlns:a16="http://schemas.microsoft.com/office/drawing/2014/main" id="{00000000-0008-0000-0500-00004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774700" y="6832600"/>
          <a:ext cx="127000" cy="127000"/>
        </a:xfrm>
        <a:prstGeom prst="rect">
          <a:avLst/>
        </a:prstGeom>
      </xdr:spPr>
    </xdr:pic>
    <xdr:clientData/>
  </xdr:twoCellAnchor>
  <xdr:twoCellAnchor>
    <xdr:from>
      <xdr:col>5</xdr:col>
      <xdr:colOff>12700</xdr:colOff>
      <xdr:row>61</xdr:row>
      <xdr:rowOff>139700</xdr:rowOff>
    </xdr:from>
    <xdr:to>
      <xdr:col>5</xdr:col>
      <xdr:colOff>139700</xdr:colOff>
      <xdr:row>62</xdr:row>
      <xdr:rowOff>123825</xdr:rowOff>
    </xdr:to>
    <xdr:pic macro="[19]!DesignIconClicked">
      <xdr:nvPicPr>
        <xdr:cNvPr id="74" name="BEx9IS41IT2UORE0G5FLF3UFU2P4" descr="Expanded.gif">
          <a:extLst>
            <a:ext uri="{FF2B5EF4-FFF2-40B4-BE49-F238E27FC236}">
              <a16:creationId xmlns:a16="http://schemas.microsoft.com/office/drawing/2014/main" id="{00000000-0008-0000-0500-00004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774700" y="8407400"/>
          <a:ext cx="127000" cy="127000"/>
        </a:xfrm>
        <a:prstGeom prst="rect">
          <a:avLst/>
        </a:prstGeom>
      </xdr:spPr>
    </xdr:pic>
    <xdr:clientData/>
  </xdr:twoCellAnchor>
  <xdr:twoCellAnchor>
    <xdr:from>
      <xdr:col>5</xdr:col>
      <xdr:colOff>12700</xdr:colOff>
      <xdr:row>66</xdr:row>
      <xdr:rowOff>136525</xdr:rowOff>
    </xdr:from>
    <xdr:to>
      <xdr:col>5</xdr:col>
      <xdr:colOff>139700</xdr:colOff>
      <xdr:row>67</xdr:row>
      <xdr:rowOff>120650</xdr:rowOff>
    </xdr:to>
    <xdr:pic macro="[19]!DesignIconClicked">
      <xdr:nvPicPr>
        <xdr:cNvPr id="75" name="BEx3TLWR7LLYDMV0N1UFL6MS2CQL" descr="Expanded.gif">
          <a:extLst>
            <a:ext uri="{FF2B5EF4-FFF2-40B4-BE49-F238E27FC236}">
              <a16:creationId xmlns:a16="http://schemas.microsoft.com/office/drawing/2014/main" id="{00000000-0008-0000-0500-00004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774700" y="9118600"/>
          <a:ext cx="127000" cy="127000"/>
        </a:xfrm>
        <a:prstGeom prst="rect">
          <a:avLst/>
        </a:prstGeom>
      </xdr:spPr>
    </xdr:pic>
    <xdr:clientData/>
  </xdr:twoCellAnchor>
  <xdr:twoCellAnchor>
    <xdr:from>
      <xdr:col>5</xdr:col>
      <xdr:colOff>12700</xdr:colOff>
      <xdr:row>73</xdr:row>
      <xdr:rowOff>0</xdr:rowOff>
    </xdr:from>
    <xdr:to>
      <xdr:col>5</xdr:col>
      <xdr:colOff>139700</xdr:colOff>
      <xdr:row>73</xdr:row>
      <xdr:rowOff>127000</xdr:rowOff>
    </xdr:to>
    <xdr:pic macro="[19]!DesignIconClicked">
      <xdr:nvPicPr>
        <xdr:cNvPr id="76" name="BExCZJQ5BURYX5B29M0SYIZ9FV8F" descr="Expanded.gif">
          <a:extLst>
            <a:ext uri="{FF2B5EF4-FFF2-40B4-BE49-F238E27FC236}">
              <a16:creationId xmlns:a16="http://schemas.microsoft.com/office/drawing/2014/main" id="{00000000-0008-0000-0500-00004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774700" y="9982200"/>
          <a:ext cx="127000" cy="127000"/>
        </a:xfrm>
        <a:prstGeom prst="rect">
          <a:avLst/>
        </a:prstGeom>
      </xdr:spPr>
    </xdr:pic>
    <xdr:clientData/>
  </xdr:twoCellAnchor>
  <xdr:twoCellAnchor>
    <xdr:from>
      <xdr:col>5</xdr:col>
      <xdr:colOff>50800</xdr:colOff>
      <xdr:row>76</xdr:row>
      <xdr:rowOff>3175</xdr:rowOff>
    </xdr:from>
    <xdr:to>
      <xdr:col>5</xdr:col>
      <xdr:colOff>177800</xdr:colOff>
      <xdr:row>76</xdr:row>
      <xdr:rowOff>130175</xdr:rowOff>
    </xdr:to>
    <xdr:pic macro="[19]!DesignIconClicked">
      <xdr:nvPicPr>
        <xdr:cNvPr id="77" name="BExIN6HI5TYL4LRQOXVB48VIPQFK" descr="Expanded.gif">
          <a:extLst>
            <a:ext uri="{FF2B5EF4-FFF2-40B4-BE49-F238E27FC236}">
              <a16:creationId xmlns:a16="http://schemas.microsoft.com/office/drawing/2014/main" id="{00000000-0008-0000-0500-00004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812800" y="10414000"/>
          <a:ext cx="127000" cy="127000"/>
        </a:xfrm>
        <a:prstGeom prst="rect">
          <a:avLst/>
        </a:prstGeom>
      </xdr:spPr>
    </xdr:pic>
    <xdr:clientData/>
  </xdr:twoCellAnchor>
  <xdr:twoCellAnchor>
    <xdr:from>
      <xdr:col>5</xdr:col>
      <xdr:colOff>50800</xdr:colOff>
      <xdr:row>79</xdr:row>
      <xdr:rowOff>3175</xdr:rowOff>
    </xdr:from>
    <xdr:to>
      <xdr:col>5</xdr:col>
      <xdr:colOff>177800</xdr:colOff>
      <xdr:row>79</xdr:row>
      <xdr:rowOff>130175</xdr:rowOff>
    </xdr:to>
    <xdr:pic macro="[19]!DesignIconClicked">
      <xdr:nvPicPr>
        <xdr:cNvPr id="78" name="BExMMEJ9CPFVF324QR457RULXWQF" descr="Expanded.gif">
          <a:extLst>
            <a:ext uri="{FF2B5EF4-FFF2-40B4-BE49-F238E27FC236}">
              <a16:creationId xmlns:a16="http://schemas.microsoft.com/office/drawing/2014/main" id="{00000000-0008-0000-0500-00004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812800" y="10985500"/>
          <a:ext cx="127000" cy="127000"/>
        </a:xfrm>
        <a:prstGeom prst="rect">
          <a:avLst/>
        </a:prstGeom>
      </xdr:spPr>
    </xdr:pic>
    <xdr:clientData/>
  </xdr:twoCellAnchor>
  <xdr:twoCellAnchor>
    <xdr:from>
      <xdr:col>5</xdr:col>
      <xdr:colOff>12700</xdr:colOff>
      <xdr:row>83</xdr:row>
      <xdr:rowOff>0</xdr:rowOff>
    </xdr:from>
    <xdr:to>
      <xdr:col>5</xdr:col>
      <xdr:colOff>139700</xdr:colOff>
      <xdr:row>83</xdr:row>
      <xdr:rowOff>127000</xdr:rowOff>
    </xdr:to>
    <xdr:pic macro="[19]!DesignIconClicked">
      <xdr:nvPicPr>
        <xdr:cNvPr id="79" name="BExZXBCM34HGFO9FSBSQSVB7AP36" descr="Expanded.gif">
          <a:extLst>
            <a:ext uri="{FF2B5EF4-FFF2-40B4-BE49-F238E27FC236}">
              <a16:creationId xmlns:a16="http://schemas.microsoft.com/office/drawing/2014/main" id="{00000000-0008-0000-0500-00004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774700" y="11696700"/>
          <a:ext cx="127000" cy="127000"/>
        </a:xfrm>
        <a:prstGeom prst="rect">
          <a:avLst/>
        </a:prstGeom>
      </xdr:spPr>
    </xdr:pic>
    <xdr:clientData/>
  </xdr:twoCellAnchor>
  <xdr:twoCellAnchor>
    <xdr:from>
      <xdr:col>5</xdr:col>
      <xdr:colOff>12700</xdr:colOff>
      <xdr:row>87</xdr:row>
      <xdr:rowOff>139700</xdr:rowOff>
    </xdr:from>
    <xdr:to>
      <xdr:col>5</xdr:col>
      <xdr:colOff>139700</xdr:colOff>
      <xdr:row>88</xdr:row>
      <xdr:rowOff>123825</xdr:rowOff>
    </xdr:to>
    <xdr:pic macro="[19]!DesignIconClicked">
      <xdr:nvPicPr>
        <xdr:cNvPr id="80" name="BExW8I80LDPFB4768UG0BCIH60AP" descr="Expanded.gif">
          <a:extLst>
            <a:ext uri="{FF2B5EF4-FFF2-40B4-BE49-F238E27FC236}">
              <a16:creationId xmlns:a16="http://schemas.microsoft.com/office/drawing/2014/main" id="{00000000-0008-0000-0500-000050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774700" y="12407900"/>
          <a:ext cx="127000" cy="127000"/>
        </a:xfrm>
        <a:prstGeom prst="rect">
          <a:avLst/>
        </a:prstGeom>
      </xdr:spPr>
    </xdr:pic>
    <xdr:clientData/>
  </xdr:twoCellAnchor>
  <xdr:twoCellAnchor>
    <xdr:from>
      <xdr:col>5</xdr:col>
      <xdr:colOff>50800</xdr:colOff>
      <xdr:row>88</xdr:row>
      <xdr:rowOff>136525</xdr:rowOff>
    </xdr:from>
    <xdr:to>
      <xdr:col>5</xdr:col>
      <xdr:colOff>177800</xdr:colOff>
      <xdr:row>89</xdr:row>
      <xdr:rowOff>120650</xdr:rowOff>
    </xdr:to>
    <xdr:pic macro="[19]!DesignIconClicked">
      <xdr:nvPicPr>
        <xdr:cNvPr id="81" name="BExO9021TI772ERE8P9MV8BH48BW" descr="Expanded.gif">
          <a:extLst>
            <a:ext uri="{FF2B5EF4-FFF2-40B4-BE49-F238E27FC236}">
              <a16:creationId xmlns:a16="http://schemas.microsoft.com/office/drawing/2014/main" id="{00000000-0008-0000-0500-000051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812800" y="12547600"/>
          <a:ext cx="127000" cy="127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1</xdr:row>
      <xdr:rowOff>9525</xdr:rowOff>
    </xdr:from>
    <xdr:ext cx="47625" cy="47625"/>
    <xdr:pic macro="[19]!DesignIconClicked">
      <xdr:nvPicPr>
        <xdr:cNvPr id="2" name="BExMO7VFCN4EL59982UR4AJ25JNJ" descr="XX6TINEJADZGKR0CTM7ZRT0RA" hidden="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0</xdr:col>
      <xdr:colOff>19050</xdr:colOff>
      <xdr:row>1</xdr:row>
      <xdr:rowOff>85725</xdr:rowOff>
    </xdr:from>
    <xdr:ext cx="47625" cy="47625"/>
    <xdr:pic macro="[19]!DesignIconClicked">
      <xdr:nvPicPr>
        <xdr:cNvPr id="3" name="BExU3EX5JJCXCII4YKUJBFBGIJR2" descr="OF5ZI9PI5WH36VPANJ2DYLNMI" hidden="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19050</xdr:colOff>
      <xdr:row>1</xdr:row>
      <xdr:rowOff>9525</xdr:rowOff>
    </xdr:from>
    <xdr:ext cx="47625" cy="47625"/>
    <xdr:pic macro="[19]!DesignIconClicked">
      <xdr:nvPicPr>
        <xdr:cNvPr id="4" name="BEx1KD7H6UB1VYCJ7O61P562EIUY" descr="IQGV9140X0K0UPBL8OGU3I44J" hidden="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57925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19050</xdr:colOff>
      <xdr:row>1</xdr:row>
      <xdr:rowOff>85725</xdr:rowOff>
    </xdr:from>
    <xdr:ext cx="47625" cy="47625"/>
    <xdr:pic macro="[19]!DesignIconClicked">
      <xdr:nvPicPr>
        <xdr:cNvPr id="5" name="BEx5BJQWS6YWHH4ZMSUAMD641V6Y" descr="ZTMFMXCIQSECDX38ALEFHUB00" hidden="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57925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19050</xdr:colOff>
      <xdr:row>1</xdr:row>
      <xdr:rowOff>9525</xdr:rowOff>
    </xdr:from>
    <xdr:ext cx="47625" cy="47625"/>
    <xdr:pic macro="[19]!DesignIconClicked">
      <xdr:nvPicPr>
        <xdr:cNvPr id="6" name="BEx1I152WN2D3A85O2XN0DGXCWHN" descr="KHBZFMANRA4UMJR1AB4M5NJNT" hidden="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0</xdr:col>
      <xdr:colOff>19050</xdr:colOff>
      <xdr:row>1</xdr:row>
      <xdr:rowOff>85725</xdr:rowOff>
    </xdr:from>
    <xdr:ext cx="47625" cy="47625"/>
    <xdr:pic macro="[19]!DesignIconClicked">
      <xdr:nvPicPr>
        <xdr:cNvPr id="7" name="BExW9676P0SKCVKK25QCGHPA3PAD" descr="9A4PWZ20RMSRF0PNECCDM75CA" hidden="1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0</xdr:col>
      <xdr:colOff>28575</xdr:colOff>
      <xdr:row>3</xdr:row>
      <xdr:rowOff>0</xdr:rowOff>
    </xdr:from>
    <xdr:ext cx="123825" cy="123825"/>
    <xdr:pic macro="[19]!DesignIconClicked">
      <xdr:nvPicPr>
        <xdr:cNvPr id="8" name="BExW253QPOZK9KW8BJC3LBXGCG2N" descr="Y5HX37BEUWSN1NEFJKZJXI3SX" hidden="1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5272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19050</xdr:colOff>
      <xdr:row>1</xdr:row>
      <xdr:rowOff>9525</xdr:rowOff>
    </xdr:from>
    <xdr:ext cx="47625" cy="47625"/>
    <xdr:pic macro="[19]!DesignIconClicked">
      <xdr:nvPicPr>
        <xdr:cNvPr id="9" name="BExS5CPQ8P8JOQPK7ANNKHLSGOKU" hidden="1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0</xdr:col>
      <xdr:colOff>19050</xdr:colOff>
      <xdr:row>1</xdr:row>
      <xdr:rowOff>85725</xdr:rowOff>
    </xdr:from>
    <xdr:ext cx="47625" cy="47625"/>
    <xdr:pic macro="[19]!DesignIconClicked">
      <xdr:nvPicPr>
        <xdr:cNvPr id="10" name="BExMM0AVUAIRNJLXB1FW8R0YB4ZZ" hidden="1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19050</xdr:colOff>
      <xdr:row>1</xdr:row>
      <xdr:rowOff>9525</xdr:rowOff>
    </xdr:from>
    <xdr:ext cx="47625" cy="47625"/>
    <xdr:pic macro="[19]!DesignIconClicked">
      <xdr:nvPicPr>
        <xdr:cNvPr id="11" name="BExXZ7Y09CBS0XA7IPB3IRJ8RJM4" hidden="1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0</xdr:col>
      <xdr:colOff>19050</xdr:colOff>
      <xdr:row>1</xdr:row>
      <xdr:rowOff>85725</xdr:rowOff>
    </xdr:from>
    <xdr:ext cx="47625" cy="47625"/>
    <xdr:pic macro="[19]!DesignIconClicked">
      <xdr:nvPicPr>
        <xdr:cNvPr id="12" name="BExQ7SXS9VUG7P6CACU2J7R2SGIZ" hidden="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19050</xdr:colOff>
      <xdr:row>1</xdr:row>
      <xdr:rowOff>9525</xdr:rowOff>
    </xdr:from>
    <xdr:ext cx="47625" cy="47625"/>
    <xdr:pic macro="[19]!DesignIconClicked">
      <xdr:nvPicPr>
        <xdr:cNvPr id="13" name="BEx5AQZ4ETQ9LMY5EBWVH20Z7VXQ" hidden="1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57925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19050</xdr:colOff>
      <xdr:row>1</xdr:row>
      <xdr:rowOff>85725</xdr:rowOff>
    </xdr:from>
    <xdr:ext cx="47625" cy="47625"/>
    <xdr:pic macro="[19]!DesignIconClicked">
      <xdr:nvPicPr>
        <xdr:cNvPr id="14" name="BExUBK0YZ5VYFY8TTITJGJU9S06A" hidden="1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57925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0</xdr:col>
      <xdr:colOff>47625</xdr:colOff>
      <xdr:row>4</xdr:row>
      <xdr:rowOff>0</xdr:rowOff>
    </xdr:from>
    <xdr:ext cx="123825" cy="123825"/>
    <xdr:pic macro="[19]!DesignIconClicked">
      <xdr:nvPicPr>
        <xdr:cNvPr id="15" name="BEx973S463FCQVJ7QDFBUIU0WJ3F" descr="ZQTVYL8DCSADVT0QMRXFLU0TR" hidden="1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85725</xdr:colOff>
      <xdr:row>12</xdr:row>
      <xdr:rowOff>0</xdr:rowOff>
    </xdr:from>
    <xdr:ext cx="123825" cy="123825"/>
    <xdr:pic macro="[19]!DesignIconClicked">
      <xdr:nvPicPr>
        <xdr:cNvPr id="16" name="BExRZO0PLWWMCLGRH7EH6UXYWGAJ" descr="9D4GQ34QB727H10MA3SSAR2R9" hidden="1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809875" y="3124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13</xdr:row>
      <xdr:rowOff>0</xdr:rowOff>
    </xdr:from>
    <xdr:ext cx="123825" cy="123825"/>
    <xdr:pic macro="[19]!DesignIconClicked">
      <xdr:nvPicPr>
        <xdr:cNvPr id="17" name="BExBDP6HNAAJUM39SE5G2C8BKNRQ" descr="1TM64TL2QIMYV7WYSV2VLGXY4" hidden="1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71775" y="3267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14</xdr:row>
      <xdr:rowOff>0</xdr:rowOff>
    </xdr:from>
    <xdr:ext cx="123825" cy="123825"/>
    <xdr:pic macro="[19]!DesignIconClicked">
      <xdr:nvPicPr>
        <xdr:cNvPr id="18" name="BExQEGJP61DL2NZY6LMBHBZ0J5YT" descr="D6ZNRZJ7EX4GZT9RO8LE0C905" hidden="1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71775" y="3409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15</xdr:row>
      <xdr:rowOff>0</xdr:rowOff>
    </xdr:from>
    <xdr:ext cx="123825" cy="123825"/>
    <xdr:pic macro="[19]!DesignIconClicked">
      <xdr:nvPicPr>
        <xdr:cNvPr id="19" name="BExTY1BCS6HZIF6HI5491FGHDVAE" descr="MJ6976KI2UH1IE8M227DUYXMJ" hidden="1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71775" y="3552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3</xdr:row>
      <xdr:rowOff>0</xdr:rowOff>
    </xdr:from>
    <xdr:ext cx="123825" cy="123825"/>
    <xdr:pic macro="[19]!DesignIconClicked">
      <xdr:nvPicPr>
        <xdr:cNvPr id="20" name="BEx5FXJGJOT93D0J2IRJ3985IUMI" hidden="1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717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9525</xdr:colOff>
      <xdr:row>2</xdr:row>
      <xdr:rowOff>0</xdr:rowOff>
    </xdr:from>
    <xdr:ext cx="123825" cy="123825"/>
    <xdr:pic macro="[19]!DesignIconClicked">
      <xdr:nvPicPr>
        <xdr:cNvPr id="21" name="BEx3RTMHAR35NUAAK49TV6NU7EPA" descr="QFXLG4ZCXTRQSJYFCKJ58G9N8" hidden="1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33675" y="1695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85725</xdr:colOff>
      <xdr:row>5</xdr:row>
      <xdr:rowOff>0</xdr:rowOff>
    </xdr:from>
    <xdr:ext cx="123825" cy="123825"/>
    <xdr:pic macro="[19]!DesignIconClicked">
      <xdr:nvPicPr>
        <xdr:cNvPr id="22" name="BExS8T38WLC2R738ZC7BDJQAKJAJ" descr="MRI962L5PB0E0YWXCIBN82VJH" hidden="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8098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3</xdr:row>
      <xdr:rowOff>0</xdr:rowOff>
    </xdr:from>
    <xdr:ext cx="123825" cy="123825"/>
    <xdr:pic macro="[19]!DesignIconClicked">
      <xdr:nvPicPr>
        <xdr:cNvPr id="23" name="BEx5F64BJ6DCM4EJH81D5ZFNPZ0V" descr="7DJ9FILZD2YPS6X1JBP9E76TU" hidden="1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717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3</xdr:row>
      <xdr:rowOff>0</xdr:rowOff>
    </xdr:from>
    <xdr:ext cx="123825" cy="123825"/>
    <xdr:pic macro="[19]!DesignIconClicked">
      <xdr:nvPicPr>
        <xdr:cNvPr id="24" name="BExQEXXHA3EEXR44LT6RKCDWM6ZT" hidden="1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717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85725</xdr:colOff>
      <xdr:row>7</xdr:row>
      <xdr:rowOff>0</xdr:rowOff>
    </xdr:from>
    <xdr:ext cx="123825" cy="123825"/>
    <xdr:pic macro="[19]!DesignIconClicked">
      <xdr:nvPicPr>
        <xdr:cNvPr id="25" name="BEx1X6AMHV6ZK3UJB2BXIJTJHYJU" descr="OALR4L95ELQLZ1Y1LETHM1CS9" hidden="1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09875" y="2409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9525</xdr:colOff>
      <xdr:row>2</xdr:row>
      <xdr:rowOff>0</xdr:rowOff>
    </xdr:from>
    <xdr:ext cx="123825" cy="123825"/>
    <xdr:pic macro="[19]!DesignIconClicked">
      <xdr:nvPicPr>
        <xdr:cNvPr id="26" name="BExSDIVCE09QKG3CT52PHCS6ZJ09" descr="9F076L7EQCF2COMMGCQG6BQGU" hidden="1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33675" y="1695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12</xdr:row>
      <xdr:rowOff>0</xdr:rowOff>
    </xdr:from>
    <xdr:ext cx="123825" cy="123825"/>
    <xdr:pic macro="[19]!DesignIconClicked">
      <xdr:nvPicPr>
        <xdr:cNvPr id="27" name="BEx1QZGQZBAWJ8591VXEIPUOVS7X" descr="MEW27CPIFG44B7E7HEQUUF5QF" hidden="1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71775" y="3124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11</xdr:row>
      <xdr:rowOff>0</xdr:rowOff>
    </xdr:from>
    <xdr:ext cx="123825" cy="123825"/>
    <xdr:pic macro="[19]!DesignIconClicked">
      <xdr:nvPicPr>
        <xdr:cNvPr id="28" name="BExMF7LICJLPXSHM63A6EQ79YQKG" descr="U084VZL15IMB1OFRRAY6GVKAE" hidden="1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71775" y="298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10</xdr:row>
      <xdr:rowOff>0</xdr:rowOff>
    </xdr:from>
    <xdr:ext cx="123825" cy="123825"/>
    <xdr:pic macro="[19]!DesignIconClicked">
      <xdr:nvPicPr>
        <xdr:cNvPr id="29" name="BExS343F8GCKP6HTF9Y97L133DX8" descr="ZRF0KB1IYQSNV63CTXT25G67G" hidden="1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71775" y="2838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9</xdr:row>
      <xdr:rowOff>0</xdr:rowOff>
    </xdr:from>
    <xdr:ext cx="123825" cy="123825"/>
    <xdr:pic macro="[19]!DesignIconClicked">
      <xdr:nvPicPr>
        <xdr:cNvPr id="30" name="BExZMRC09W87CY4B73NPZMNH21AH" descr="78CUMI0OVLYJRSDRQ3V2YX812" hidden="1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71775" y="2695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8</xdr:row>
      <xdr:rowOff>9525</xdr:rowOff>
    </xdr:from>
    <xdr:ext cx="123825" cy="123825"/>
    <xdr:pic macro="[19]!DesignIconClicked">
      <xdr:nvPicPr>
        <xdr:cNvPr id="31" name="BExZXVFJ4DY4I24AARDT4AMP6EN1" descr="TXSMH2MTH86CYKA26740RQPUC" hidden="1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71775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7</xdr:row>
      <xdr:rowOff>0</xdr:rowOff>
    </xdr:from>
    <xdr:ext cx="123825" cy="123825"/>
    <xdr:pic macro="[19]!DesignIconClicked">
      <xdr:nvPicPr>
        <xdr:cNvPr id="32" name="BExOCUIOFQWUGTBU5ESTW3EYEP5C" descr="9BNF49V0R6VVYPHEVMJ3ABDQZ" hidden="1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71775" y="2409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6</xdr:row>
      <xdr:rowOff>0</xdr:rowOff>
    </xdr:from>
    <xdr:ext cx="123825" cy="123825"/>
    <xdr:pic macro="[19]!DesignIconClicked">
      <xdr:nvPicPr>
        <xdr:cNvPr id="33" name="BExU65O9OE4B4MQ2A3OYH13M8BZJ" descr="3INNIMMPDBB0JF37L81M6ID21" hidden="1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71775" y="2266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5</xdr:row>
      <xdr:rowOff>0</xdr:rowOff>
    </xdr:from>
    <xdr:ext cx="123825" cy="123825"/>
    <xdr:pic macro="[19]!DesignIconClicked">
      <xdr:nvPicPr>
        <xdr:cNvPr id="34" name="BExOPRCR0UW7TKXSV5WDTL348FGL" descr="S9JM17GP1802LHN4GT14BJYIC" hidden="1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717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4</xdr:row>
      <xdr:rowOff>0</xdr:rowOff>
    </xdr:from>
    <xdr:ext cx="123825" cy="123825"/>
    <xdr:pic macro="[19]!DesignIconClicked">
      <xdr:nvPicPr>
        <xdr:cNvPr id="35" name="BEx5OESAY2W8SEGI3TSB65EHJ04B" descr="9CN2Y88X8WYV1HWZG1QILY9BK" hidden="1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3</xdr:row>
      <xdr:rowOff>0</xdr:rowOff>
    </xdr:from>
    <xdr:ext cx="123825" cy="123825"/>
    <xdr:pic macro="[19]!DesignIconClicked">
      <xdr:nvPicPr>
        <xdr:cNvPr id="36" name="BExGMWEQ2BYRY9BAO5T1X850MJN1" descr="AZ9ST0XDIOP50HSUFO5V31BR0" hidden="1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717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twoCellAnchor>
    <xdr:from>
      <xdr:col>0</xdr:col>
      <xdr:colOff>12700</xdr:colOff>
      <xdr:row>1</xdr:row>
      <xdr:rowOff>0</xdr:rowOff>
    </xdr:from>
    <xdr:to>
      <xdr:col>0</xdr:col>
      <xdr:colOff>139700</xdr:colOff>
      <xdr:row>1</xdr:row>
      <xdr:rowOff>127000</xdr:rowOff>
    </xdr:to>
    <xdr:pic macro="[19]!DesignIconClicked">
      <xdr:nvPicPr>
        <xdr:cNvPr id="37" name="BExSA3ZQFCR8RDQWHWYH77Q79HL9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850" y="1552575"/>
          <a:ext cx="127000" cy="12700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9</xdr:row>
      <xdr:rowOff>0</xdr:rowOff>
    </xdr:from>
    <xdr:to>
      <xdr:col>0</xdr:col>
      <xdr:colOff>139700</xdr:colOff>
      <xdr:row>9</xdr:row>
      <xdr:rowOff>127000</xdr:rowOff>
    </xdr:to>
    <xdr:pic macro="[19]!DesignIconClicked">
      <xdr:nvPicPr>
        <xdr:cNvPr id="38" name="BExUEBODZ35JLXD10AV3L6BI486O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850" y="2695575"/>
          <a:ext cx="127000" cy="12700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15</xdr:row>
      <xdr:rowOff>0</xdr:rowOff>
    </xdr:from>
    <xdr:to>
      <xdr:col>0</xdr:col>
      <xdr:colOff>139700</xdr:colOff>
      <xdr:row>15</xdr:row>
      <xdr:rowOff>127000</xdr:rowOff>
    </xdr:to>
    <xdr:pic macro="[19]!DesignIconClicked">
      <xdr:nvPicPr>
        <xdr:cNvPr id="39" name="BEx5HW9MH0ZQU6UFVC7HBWDBS3M9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850" y="3552825"/>
          <a:ext cx="127000" cy="12700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19</xdr:row>
      <xdr:rowOff>0</xdr:rowOff>
    </xdr:from>
    <xdr:to>
      <xdr:col>0</xdr:col>
      <xdr:colOff>139700</xdr:colOff>
      <xdr:row>19</xdr:row>
      <xdr:rowOff>127000</xdr:rowOff>
    </xdr:to>
    <xdr:pic macro="[19]!DesignIconClicked">
      <xdr:nvPicPr>
        <xdr:cNvPr id="40" name="BEx98NJ18PGQ71LFFV2A3LVWDZHQ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850" y="4124325"/>
          <a:ext cx="127000" cy="12700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24</xdr:row>
      <xdr:rowOff>0</xdr:rowOff>
    </xdr:from>
    <xdr:to>
      <xdr:col>0</xdr:col>
      <xdr:colOff>139700</xdr:colOff>
      <xdr:row>24</xdr:row>
      <xdr:rowOff>127000</xdr:rowOff>
    </xdr:to>
    <xdr:pic macro="[19]!DesignIconClicked">
      <xdr:nvPicPr>
        <xdr:cNvPr id="41" name="BExQ5XNJW4MR89C021G07BQ5QCQY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850" y="4838700"/>
          <a:ext cx="127000" cy="127000"/>
        </a:xfrm>
        <a:prstGeom prst="rect">
          <a:avLst/>
        </a:prstGeom>
      </xdr:spPr>
    </xdr:pic>
    <xdr:clientData/>
  </xdr:twoCellAnchor>
  <xdr:twoCellAnchor>
    <xdr:from>
      <xdr:col>0</xdr:col>
      <xdr:colOff>98425</xdr:colOff>
      <xdr:row>25</xdr:row>
      <xdr:rowOff>0</xdr:rowOff>
    </xdr:from>
    <xdr:to>
      <xdr:col>0</xdr:col>
      <xdr:colOff>225425</xdr:colOff>
      <xdr:row>25</xdr:row>
      <xdr:rowOff>127000</xdr:rowOff>
    </xdr:to>
    <xdr:pic macro="[19]!DesignIconClicked">
      <xdr:nvPicPr>
        <xdr:cNvPr id="42" name="BEx3MO40T6RZRSW3JE30O43MQOHB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2575" y="4981575"/>
          <a:ext cx="127000" cy="127000"/>
        </a:xfrm>
        <a:prstGeom prst="rect">
          <a:avLst/>
        </a:prstGeom>
      </xdr:spPr>
    </xdr:pic>
    <xdr:clientData/>
  </xdr:twoCellAnchor>
  <xdr:twoCellAnchor>
    <xdr:from>
      <xdr:col>0</xdr:col>
      <xdr:colOff>98425</xdr:colOff>
      <xdr:row>29</xdr:row>
      <xdr:rowOff>0</xdr:rowOff>
    </xdr:from>
    <xdr:to>
      <xdr:col>0</xdr:col>
      <xdr:colOff>225425</xdr:colOff>
      <xdr:row>29</xdr:row>
      <xdr:rowOff>127000</xdr:rowOff>
    </xdr:to>
    <xdr:pic macro="[19]!DesignIconClicked">
      <xdr:nvPicPr>
        <xdr:cNvPr id="43" name="BExY1CDEJ7TWRKPCP89D6XYJ2EE1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2575" y="5553075"/>
          <a:ext cx="127000" cy="12700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33</xdr:row>
      <xdr:rowOff>0</xdr:rowOff>
    </xdr:from>
    <xdr:to>
      <xdr:col>0</xdr:col>
      <xdr:colOff>139700</xdr:colOff>
      <xdr:row>33</xdr:row>
      <xdr:rowOff>127000</xdr:rowOff>
    </xdr:to>
    <xdr:pic macro="[19]!DesignIconClicked">
      <xdr:nvPicPr>
        <xdr:cNvPr id="44" name="BExIMHLY50U182DQB85X8SRZS0KR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850" y="6124575"/>
          <a:ext cx="127000" cy="12700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38</xdr:row>
      <xdr:rowOff>0</xdr:rowOff>
    </xdr:from>
    <xdr:to>
      <xdr:col>0</xdr:col>
      <xdr:colOff>139700</xdr:colOff>
      <xdr:row>38</xdr:row>
      <xdr:rowOff>127000</xdr:rowOff>
    </xdr:to>
    <xdr:pic macro="[19]!DesignIconClicked">
      <xdr:nvPicPr>
        <xdr:cNvPr id="45" name="BExXXNG9DOINIY8SLP19Y7N3OI5P"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850" y="6838950"/>
          <a:ext cx="127000" cy="12700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49</xdr:row>
      <xdr:rowOff>0</xdr:rowOff>
    </xdr:from>
    <xdr:to>
      <xdr:col>0</xdr:col>
      <xdr:colOff>139700</xdr:colOff>
      <xdr:row>49</xdr:row>
      <xdr:rowOff>127000</xdr:rowOff>
    </xdr:to>
    <xdr:pic macro="[19]!DesignIconClicked">
      <xdr:nvPicPr>
        <xdr:cNvPr id="46" name="BExOKK6V5CW2RLOE43H8FHQSZ0CQ">
          <a:extLst>
            <a:ext uri="{FF2B5EF4-FFF2-40B4-BE49-F238E27FC236}">
              <a16:creationId xmlns:a16="http://schemas.microsoft.com/office/drawing/2014/main" id="{00000000-0008-0000-0600-00002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850" y="8410575"/>
          <a:ext cx="127000" cy="12700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54</xdr:row>
      <xdr:rowOff>0</xdr:rowOff>
    </xdr:from>
    <xdr:to>
      <xdr:col>0</xdr:col>
      <xdr:colOff>139700</xdr:colOff>
      <xdr:row>54</xdr:row>
      <xdr:rowOff>127000</xdr:rowOff>
    </xdr:to>
    <xdr:pic macro="[19]!DesignIconClicked">
      <xdr:nvPicPr>
        <xdr:cNvPr id="47" name="BEx9CVX52TUA8GIQIW9A3MMT96ZX">
          <a:extLst>
            <a:ext uri="{FF2B5EF4-FFF2-40B4-BE49-F238E27FC236}">
              <a16:creationId xmlns:a16="http://schemas.microsoft.com/office/drawing/2014/main" id="{00000000-0008-0000-0600-00002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850" y="9124950"/>
          <a:ext cx="127000" cy="12700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60</xdr:row>
      <xdr:rowOff>0</xdr:rowOff>
    </xdr:from>
    <xdr:to>
      <xdr:col>0</xdr:col>
      <xdr:colOff>139700</xdr:colOff>
      <xdr:row>60</xdr:row>
      <xdr:rowOff>127000</xdr:rowOff>
    </xdr:to>
    <xdr:pic macro="[19]!DesignIconClicked">
      <xdr:nvPicPr>
        <xdr:cNvPr id="48" name="BEx3SJP5U69Q6W9VVDIAX3VG0WEE">
          <a:extLst>
            <a:ext uri="{FF2B5EF4-FFF2-40B4-BE49-F238E27FC236}">
              <a16:creationId xmlns:a16="http://schemas.microsoft.com/office/drawing/2014/main" id="{00000000-0008-0000-0600-000030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850" y="9982200"/>
          <a:ext cx="127000" cy="127000"/>
        </a:xfrm>
        <a:prstGeom prst="rect">
          <a:avLst/>
        </a:prstGeom>
      </xdr:spPr>
    </xdr:pic>
    <xdr:clientData/>
  </xdr:twoCellAnchor>
  <xdr:twoCellAnchor>
    <xdr:from>
      <xdr:col>0</xdr:col>
      <xdr:colOff>98425</xdr:colOff>
      <xdr:row>63</xdr:row>
      <xdr:rowOff>0</xdr:rowOff>
    </xdr:from>
    <xdr:to>
      <xdr:col>0</xdr:col>
      <xdr:colOff>225425</xdr:colOff>
      <xdr:row>63</xdr:row>
      <xdr:rowOff>127000</xdr:rowOff>
    </xdr:to>
    <xdr:pic macro="[19]!DesignIconClicked">
      <xdr:nvPicPr>
        <xdr:cNvPr id="49" name="BExQ4DRJ7PW4I4G0YDP5ICMKV0KB">
          <a:extLst>
            <a:ext uri="{FF2B5EF4-FFF2-40B4-BE49-F238E27FC236}">
              <a16:creationId xmlns:a16="http://schemas.microsoft.com/office/drawing/2014/main" id="{00000000-0008-0000-0600-000031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2575" y="10410825"/>
          <a:ext cx="127000" cy="127000"/>
        </a:xfrm>
        <a:prstGeom prst="rect">
          <a:avLst/>
        </a:prstGeom>
      </xdr:spPr>
    </xdr:pic>
    <xdr:clientData/>
  </xdr:twoCellAnchor>
  <xdr:twoCellAnchor>
    <xdr:from>
      <xdr:col>0</xdr:col>
      <xdr:colOff>98425</xdr:colOff>
      <xdr:row>66</xdr:row>
      <xdr:rowOff>0</xdr:rowOff>
    </xdr:from>
    <xdr:to>
      <xdr:col>0</xdr:col>
      <xdr:colOff>225425</xdr:colOff>
      <xdr:row>66</xdr:row>
      <xdr:rowOff>127000</xdr:rowOff>
    </xdr:to>
    <xdr:pic macro="[19]!DesignIconClicked">
      <xdr:nvPicPr>
        <xdr:cNvPr id="50" name="BExTYIED5EF4S2G2NEBZ9QSQ16DW">
          <a:extLst>
            <a:ext uri="{FF2B5EF4-FFF2-40B4-BE49-F238E27FC236}">
              <a16:creationId xmlns:a16="http://schemas.microsoft.com/office/drawing/2014/main" id="{00000000-0008-0000-0600-00003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2575" y="10982325"/>
          <a:ext cx="127000" cy="12700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70</xdr:row>
      <xdr:rowOff>0</xdr:rowOff>
    </xdr:from>
    <xdr:to>
      <xdr:col>0</xdr:col>
      <xdr:colOff>139700</xdr:colOff>
      <xdr:row>70</xdr:row>
      <xdr:rowOff>127000</xdr:rowOff>
    </xdr:to>
    <xdr:pic macro="[19]!DesignIconClicked">
      <xdr:nvPicPr>
        <xdr:cNvPr id="51" name="BExBF44PANNSX0TCXGP6SWQ3G3D9">
          <a:extLst>
            <a:ext uri="{FF2B5EF4-FFF2-40B4-BE49-F238E27FC236}">
              <a16:creationId xmlns:a16="http://schemas.microsoft.com/office/drawing/2014/main" id="{00000000-0008-0000-0600-00003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850" y="11696700"/>
          <a:ext cx="127000" cy="12700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75</xdr:row>
      <xdr:rowOff>0</xdr:rowOff>
    </xdr:from>
    <xdr:to>
      <xdr:col>0</xdr:col>
      <xdr:colOff>139700</xdr:colOff>
      <xdr:row>75</xdr:row>
      <xdr:rowOff>127000</xdr:rowOff>
    </xdr:to>
    <xdr:pic macro="[19]!DesignIconClicked">
      <xdr:nvPicPr>
        <xdr:cNvPr id="52" name="BExMS5S36YWMERY6KXLA04LZK2DW">
          <a:extLst>
            <a:ext uri="{FF2B5EF4-FFF2-40B4-BE49-F238E27FC236}">
              <a16:creationId xmlns:a16="http://schemas.microsoft.com/office/drawing/2014/main" id="{00000000-0008-0000-0600-00003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850" y="12411075"/>
          <a:ext cx="127000" cy="127000"/>
        </a:xfrm>
        <a:prstGeom prst="rect">
          <a:avLst/>
        </a:prstGeom>
      </xdr:spPr>
    </xdr:pic>
    <xdr:clientData/>
  </xdr:twoCellAnchor>
  <xdr:twoCellAnchor>
    <xdr:from>
      <xdr:col>0</xdr:col>
      <xdr:colOff>98425</xdr:colOff>
      <xdr:row>76</xdr:row>
      <xdr:rowOff>0</xdr:rowOff>
    </xdr:from>
    <xdr:to>
      <xdr:col>0</xdr:col>
      <xdr:colOff>225425</xdr:colOff>
      <xdr:row>76</xdr:row>
      <xdr:rowOff>127000</xdr:rowOff>
    </xdr:to>
    <xdr:pic macro="[19]!DesignIconClicked">
      <xdr:nvPicPr>
        <xdr:cNvPr id="53" name="BExS9FEZFWB8IGFDA1JZZQC02Q51">
          <a:extLst>
            <a:ext uri="{FF2B5EF4-FFF2-40B4-BE49-F238E27FC236}">
              <a16:creationId xmlns:a16="http://schemas.microsoft.com/office/drawing/2014/main" id="{00000000-0008-0000-0600-00003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2575" y="12553950"/>
          <a:ext cx="127000" cy="127000"/>
        </a:xfrm>
        <a:prstGeom prst="rect">
          <a:avLst/>
        </a:prstGeom>
      </xdr:spPr>
    </xdr:pic>
    <xdr:clientData/>
  </xdr:twoCellAnchor>
  <xdr:oneCellAnchor>
    <xdr:from>
      <xdr:col>3</xdr:col>
      <xdr:colOff>19050</xdr:colOff>
      <xdr:row>1</xdr:row>
      <xdr:rowOff>9525</xdr:rowOff>
    </xdr:from>
    <xdr:ext cx="47625" cy="47625"/>
    <xdr:pic macro="[19]!DesignIconClicked">
      <xdr:nvPicPr>
        <xdr:cNvPr id="54" name="BExMO7VFCN4EL59982UR4AJ25JNJ" descr="XX6TINEJADZGKR0CTM7ZRT0RA" hidden="1">
          <a:extLst>
            <a:ext uri="{FF2B5EF4-FFF2-40B4-BE49-F238E27FC236}">
              <a16:creationId xmlns:a16="http://schemas.microsoft.com/office/drawing/2014/main" id="{00000000-0008-0000-06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1</xdr:row>
      <xdr:rowOff>85725</xdr:rowOff>
    </xdr:from>
    <xdr:ext cx="47625" cy="47625"/>
    <xdr:pic macro="[19]!DesignIconClicked">
      <xdr:nvPicPr>
        <xdr:cNvPr id="55" name="BExU3EX5JJCXCII4YKUJBFBGIJR2" descr="OF5ZI9PI5WH36VPANJ2DYLNMI" hidden="1">
          <a:extLst>
            <a:ext uri="{FF2B5EF4-FFF2-40B4-BE49-F238E27FC236}">
              <a16:creationId xmlns:a16="http://schemas.microsoft.com/office/drawing/2014/main" id="{00000000-0008-0000-06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1</xdr:row>
      <xdr:rowOff>9525</xdr:rowOff>
    </xdr:from>
    <xdr:ext cx="47625" cy="47625"/>
    <xdr:pic macro="[19]!DesignIconClicked">
      <xdr:nvPicPr>
        <xdr:cNvPr id="56" name="BEx1KD7H6UB1VYCJ7O61P562EIUY" descr="IQGV9140X0K0UPBL8OGU3I44J" hidden="1">
          <a:extLst>
            <a:ext uri="{FF2B5EF4-FFF2-40B4-BE49-F238E27FC236}">
              <a16:creationId xmlns:a16="http://schemas.microsoft.com/office/drawing/2014/main" id="{00000000-0008-0000-06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57925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1</xdr:row>
      <xdr:rowOff>85725</xdr:rowOff>
    </xdr:from>
    <xdr:ext cx="47625" cy="47625"/>
    <xdr:pic macro="[19]!DesignIconClicked">
      <xdr:nvPicPr>
        <xdr:cNvPr id="57" name="BEx5BJQWS6YWHH4ZMSUAMD641V6Y" descr="ZTMFMXCIQSECDX38ALEFHUB00" hidden="1">
          <a:extLst>
            <a:ext uri="{FF2B5EF4-FFF2-40B4-BE49-F238E27FC236}">
              <a16:creationId xmlns:a16="http://schemas.microsoft.com/office/drawing/2014/main" id="{00000000-0008-0000-06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57925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19050</xdr:colOff>
      <xdr:row>1</xdr:row>
      <xdr:rowOff>9525</xdr:rowOff>
    </xdr:from>
    <xdr:ext cx="47625" cy="47625"/>
    <xdr:pic macro="[19]!DesignIconClicked">
      <xdr:nvPicPr>
        <xdr:cNvPr id="58" name="BEx1I152WN2D3A85O2XN0DGXCWHN" descr="KHBZFMANRA4UMJR1AB4M5NJNT" hidden="1">
          <a:extLst>
            <a:ext uri="{FF2B5EF4-FFF2-40B4-BE49-F238E27FC236}">
              <a16:creationId xmlns:a16="http://schemas.microsoft.com/office/drawing/2014/main" id="{00000000-0008-0000-06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1</xdr:row>
      <xdr:rowOff>85725</xdr:rowOff>
    </xdr:from>
    <xdr:ext cx="47625" cy="47625"/>
    <xdr:pic macro="[19]!DesignIconClicked">
      <xdr:nvPicPr>
        <xdr:cNvPr id="59" name="BExW9676P0SKCVKK25QCGHPA3PAD" descr="9A4PWZ20RMSRF0PNECCDM75CA" hidden="1">
          <a:extLst>
            <a:ext uri="{FF2B5EF4-FFF2-40B4-BE49-F238E27FC236}">
              <a16:creationId xmlns:a16="http://schemas.microsoft.com/office/drawing/2014/main" id="{00000000-0008-0000-06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28575</xdr:colOff>
      <xdr:row>3</xdr:row>
      <xdr:rowOff>0</xdr:rowOff>
    </xdr:from>
    <xdr:ext cx="123825" cy="123825"/>
    <xdr:pic macro="[19]!DesignIconClicked">
      <xdr:nvPicPr>
        <xdr:cNvPr id="60" name="BExW253QPOZK9KW8BJC3LBXGCG2N" descr="Y5HX37BEUWSN1NEFJKZJXI3SX" hidden="1">
          <a:extLst>
            <a:ext uri="{FF2B5EF4-FFF2-40B4-BE49-F238E27FC236}">
              <a16:creationId xmlns:a16="http://schemas.microsoft.com/office/drawing/2014/main" id="{00000000-0008-0000-06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5272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19050</xdr:colOff>
      <xdr:row>1</xdr:row>
      <xdr:rowOff>9525</xdr:rowOff>
    </xdr:from>
    <xdr:ext cx="47625" cy="47625"/>
    <xdr:pic macro="[19]!DesignIconClicked">
      <xdr:nvPicPr>
        <xdr:cNvPr id="61" name="BExS5CPQ8P8JOQPK7ANNKHLSGOKU" hidden="1">
          <a:extLst>
            <a:ext uri="{FF2B5EF4-FFF2-40B4-BE49-F238E27FC236}">
              <a16:creationId xmlns:a16="http://schemas.microsoft.com/office/drawing/2014/main" id="{00000000-0008-0000-06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1</xdr:row>
      <xdr:rowOff>85725</xdr:rowOff>
    </xdr:from>
    <xdr:ext cx="47625" cy="47625"/>
    <xdr:pic macro="[19]!DesignIconClicked">
      <xdr:nvPicPr>
        <xdr:cNvPr id="62" name="BExMM0AVUAIRNJLXB1FW8R0YB4ZZ" hidden="1">
          <a:extLst>
            <a:ext uri="{FF2B5EF4-FFF2-40B4-BE49-F238E27FC236}">
              <a16:creationId xmlns:a16="http://schemas.microsoft.com/office/drawing/2014/main" id="{00000000-0008-0000-06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19050</xdr:colOff>
      <xdr:row>1</xdr:row>
      <xdr:rowOff>9525</xdr:rowOff>
    </xdr:from>
    <xdr:ext cx="47625" cy="47625"/>
    <xdr:pic macro="[19]!DesignIconClicked">
      <xdr:nvPicPr>
        <xdr:cNvPr id="63" name="BExXZ7Y09CBS0XA7IPB3IRJ8RJM4" hidden="1">
          <a:extLst>
            <a:ext uri="{FF2B5EF4-FFF2-40B4-BE49-F238E27FC236}">
              <a16:creationId xmlns:a16="http://schemas.microsoft.com/office/drawing/2014/main" id="{00000000-0008-0000-06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1</xdr:row>
      <xdr:rowOff>85725</xdr:rowOff>
    </xdr:from>
    <xdr:ext cx="47625" cy="47625"/>
    <xdr:pic macro="[19]!DesignIconClicked">
      <xdr:nvPicPr>
        <xdr:cNvPr id="64" name="BExQ7SXS9VUG7P6CACU2J7R2SGIZ" hidden="1">
          <a:extLst>
            <a:ext uri="{FF2B5EF4-FFF2-40B4-BE49-F238E27FC236}">
              <a16:creationId xmlns:a16="http://schemas.microsoft.com/office/drawing/2014/main" id="{00000000-0008-0000-06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1</xdr:row>
      <xdr:rowOff>9525</xdr:rowOff>
    </xdr:from>
    <xdr:ext cx="47625" cy="47625"/>
    <xdr:pic macro="[19]!DesignIconClicked">
      <xdr:nvPicPr>
        <xdr:cNvPr id="65" name="BEx5AQZ4ETQ9LMY5EBWVH20Z7VXQ" hidden="1">
          <a:extLst>
            <a:ext uri="{FF2B5EF4-FFF2-40B4-BE49-F238E27FC236}">
              <a16:creationId xmlns:a16="http://schemas.microsoft.com/office/drawing/2014/main" id="{00000000-0008-0000-06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57925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1</xdr:row>
      <xdr:rowOff>85725</xdr:rowOff>
    </xdr:from>
    <xdr:ext cx="47625" cy="47625"/>
    <xdr:pic macro="[19]!DesignIconClicked">
      <xdr:nvPicPr>
        <xdr:cNvPr id="66" name="BExUBK0YZ5VYFY8TTITJGJU9S06A" hidden="1">
          <a:extLst>
            <a:ext uri="{FF2B5EF4-FFF2-40B4-BE49-F238E27FC236}">
              <a16:creationId xmlns:a16="http://schemas.microsoft.com/office/drawing/2014/main" id="{00000000-0008-0000-06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57925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47625</xdr:colOff>
      <xdr:row>4</xdr:row>
      <xdr:rowOff>0</xdr:rowOff>
    </xdr:from>
    <xdr:ext cx="123825" cy="123825"/>
    <xdr:pic macro="[19]!DesignIconClicked">
      <xdr:nvPicPr>
        <xdr:cNvPr id="67" name="BEx973S463FCQVJ7QDFBUIU0WJ3F" descr="ZQTVYL8DCSADVT0QMRXFLU0TR" hidden="1">
          <a:extLst>
            <a:ext uri="{FF2B5EF4-FFF2-40B4-BE49-F238E27FC236}">
              <a16:creationId xmlns:a16="http://schemas.microsoft.com/office/drawing/2014/main" id="{00000000-0008-0000-06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85725</xdr:colOff>
      <xdr:row>12</xdr:row>
      <xdr:rowOff>0</xdr:rowOff>
    </xdr:from>
    <xdr:ext cx="123825" cy="123825"/>
    <xdr:pic macro="[19]!DesignIconClicked">
      <xdr:nvPicPr>
        <xdr:cNvPr id="68" name="BExRZO0PLWWMCLGRH7EH6UXYWGAJ" descr="9D4GQ34QB727H10MA3SSAR2R9" hidden="1">
          <a:extLst>
            <a:ext uri="{FF2B5EF4-FFF2-40B4-BE49-F238E27FC236}">
              <a16:creationId xmlns:a16="http://schemas.microsoft.com/office/drawing/2014/main" id="{00000000-0008-0000-06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809875" y="3124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13</xdr:row>
      <xdr:rowOff>0</xdr:rowOff>
    </xdr:from>
    <xdr:ext cx="123825" cy="123825"/>
    <xdr:pic macro="[19]!DesignIconClicked">
      <xdr:nvPicPr>
        <xdr:cNvPr id="69" name="BExBDP6HNAAJUM39SE5G2C8BKNRQ" descr="1TM64TL2QIMYV7WYSV2VLGXY4" hidden="1">
          <a:extLst>
            <a:ext uri="{FF2B5EF4-FFF2-40B4-BE49-F238E27FC236}">
              <a16:creationId xmlns:a16="http://schemas.microsoft.com/office/drawing/2014/main" id="{00000000-0008-0000-06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71775" y="3267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14</xdr:row>
      <xdr:rowOff>0</xdr:rowOff>
    </xdr:from>
    <xdr:ext cx="123825" cy="123825"/>
    <xdr:pic macro="[19]!DesignIconClicked">
      <xdr:nvPicPr>
        <xdr:cNvPr id="70" name="BExQEGJP61DL2NZY6LMBHBZ0J5YT" descr="D6ZNRZJ7EX4GZT9RO8LE0C905" hidden="1">
          <a:extLst>
            <a:ext uri="{FF2B5EF4-FFF2-40B4-BE49-F238E27FC236}">
              <a16:creationId xmlns:a16="http://schemas.microsoft.com/office/drawing/2014/main" id="{00000000-0008-0000-06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71775" y="3409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15</xdr:row>
      <xdr:rowOff>0</xdr:rowOff>
    </xdr:from>
    <xdr:ext cx="123825" cy="123825"/>
    <xdr:pic macro="[19]!DesignIconClicked">
      <xdr:nvPicPr>
        <xdr:cNvPr id="71" name="BExTY1BCS6HZIF6HI5491FGHDVAE" descr="MJ6976KI2UH1IE8M227DUYXMJ" hidden="1">
          <a:extLst>
            <a:ext uri="{FF2B5EF4-FFF2-40B4-BE49-F238E27FC236}">
              <a16:creationId xmlns:a16="http://schemas.microsoft.com/office/drawing/2014/main" id="{00000000-0008-0000-06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71775" y="3552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3</xdr:row>
      <xdr:rowOff>0</xdr:rowOff>
    </xdr:from>
    <xdr:ext cx="123825" cy="123825"/>
    <xdr:pic macro="[19]!DesignIconClicked">
      <xdr:nvPicPr>
        <xdr:cNvPr id="72" name="BEx5FXJGJOT93D0J2IRJ3985IUMI" hidden="1">
          <a:extLst>
            <a:ext uri="{FF2B5EF4-FFF2-40B4-BE49-F238E27FC236}">
              <a16:creationId xmlns:a16="http://schemas.microsoft.com/office/drawing/2014/main" id="{00000000-0008-0000-06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717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9525</xdr:colOff>
      <xdr:row>2</xdr:row>
      <xdr:rowOff>0</xdr:rowOff>
    </xdr:from>
    <xdr:ext cx="123825" cy="123825"/>
    <xdr:pic macro="[19]!DesignIconClicked">
      <xdr:nvPicPr>
        <xdr:cNvPr id="73" name="BEx3RTMHAR35NUAAK49TV6NU7EPA" descr="QFXLG4ZCXTRQSJYFCKJ58G9N8" hidden="1">
          <a:extLst>
            <a:ext uri="{FF2B5EF4-FFF2-40B4-BE49-F238E27FC236}">
              <a16:creationId xmlns:a16="http://schemas.microsoft.com/office/drawing/2014/main" id="{00000000-0008-0000-06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33675" y="1695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85725</xdr:colOff>
      <xdr:row>5</xdr:row>
      <xdr:rowOff>0</xdr:rowOff>
    </xdr:from>
    <xdr:ext cx="123825" cy="123825"/>
    <xdr:pic macro="[19]!DesignIconClicked">
      <xdr:nvPicPr>
        <xdr:cNvPr id="74" name="BExS8T38WLC2R738ZC7BDJQAKJAJ" descr="MRI962L5PB0E0YWXCIBN82VJH" hidden="1">
          <a:extLst>
            <a:ext uri="{FF2B5EF4-FFF2-40B4-BE49-F238E27FC236}">
              <a16:creationId xmlns:a16="http://schemas.microsoft.com/office/drawing/2014/main" id="{00000000-0008-0000-06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8098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3</xdr:row>
      <xdr:rowOff>0</xdr:rowOff>
    </xdr:from>
    <xdr:ext cx="123825" cy="123825"/>
    <xdr:pic macro="[19]!DesignIconClicked">
      <xdr:nvPicPr>
        <xdr:cNvPr id="75" name="BEx5F64BJ6DCM4EJH81D5ZFNPZ0V" descr="7DJ9FILZD2YPS6X1JBP9E76TU" hidden="1">
          <a:extLst>
            <a:ext uri="{FF2B5EF4-FFF2-40B4-BE49-F238E27FC236}">
              <a16:creationId xmlns:a16="http://schemas.microsoft.com/office/drawing/2014/main" id="{00000000-0008-0000-06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717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3</xdr:row>
      <xdr:rowOff>0</xdr:rowOff>
    </xdr:from>
    <xdr:ext cx="123825" cy="123825"/>
    <xdr:pic macro="[19]!DesignIconClicked">
      <xdr:nvPicPr>
        <xdr:cNvPr id="76" name="BExQEXXHA3EEXR44LT6RKCDWM6ZT" hidden="1">
          <a:extLst>
            <a:ext uri="{FF2B5EF4-FFF2-40B4-BE49-F238E27FC236}">
              <a16:creationId xmlns:a16="http://schemas.microsoft.com/office/drawing/2014/main" id="{00000000-0008-0000-06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717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85725</xdr:colOff>
      <xdr:row>7</xdr:row>
      <xdr:rowOff>0</xdr:rowOff>
    </xdr:from>
    <xdr:ext cx="123825" cy="123825"/>
    <xdr:pic macro="[19]!DesignIconClicked">
      <xdr:nvPicPr>
        <xdr:cNvPr id="77" name="BEx1X6AMHV6ZK3UJB2BXIJTJHYJU" descr="OALR4L95ELQLZ1Y1LETHM1CS9" hidden="1">
          <a:extLst>
            <a:ext uri="{FF2B5EF4-FFF2-40B4-BE49-F238E27FC236}">
              <a16:creationId xmlns:a16="http://schemas.microsoft.com/office/drawing/2014/main" id="{00000000-0008-0000-06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09875" y="2409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9525</xdr:colOff>
      <xdr:row>2</xdr:row>
      <xdr:rowOff>0</xdr:rowOff>
    </xdr:from>
    <xdr:ext cx="123825" cy="123825"/>
    <xdr:pic macro="[19]!DesignIconClicked">
      <xdr:nvPicPr>
        <xdr:cNvPr id="78" name="BExSDIVCE09QKG3CT52PHCS6ZJ09" descr="9F076L7EQCF2COMMGCQG6BQGU" hidden="1">
          <a:extLst>
            <a:ext uri="{FF2B5EF4-FFF2-40B4-BE49-F238E27FC236}">
              <a16:creationId xmlns:a16="http://schemas.microsoft.com/office/drawing/2014/main" id="{00000000-0008-0000-06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33675" y="1695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12</xdr:row>
      <xdr:rowOff>0</xdr:rowOff>
    </xdr:from>
    <xdr:ext cx="123825" cy="123825"/>
    <xdr:pic macro="[19]!DesignIconClicked">
      <xdr:nvPicPr>
        <xdr:cNvPr id="79" name="BEx1QZGQZBAWJ8591VXEIPUOVS7X" descr="MEW27CPIFG44B7E7HEQUUF5QF" hidden="1">
          <a:extLst>
            <a:ext uri="{FF2B5EF4-FFF2-40B4-BE49-F238E27FC236}">
              <a16:creationId xmlns:a16="http://schemas.microsoft.com/office/drawing/2014/main" id="{00000000-0008-0000-06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71775" y="3124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3825"/>
    <xdr:pic macro="[19]!DesignIconClicked">
      <xdr:nvPicPr>
        <xdr:cNvPr id="80" name="BExMF7LICJLPXSHM63A6EQ79YQKG" descr="U084VZL15IMB1OFRRAY6GVKAE" hidden="1">
          <a:extLst>
            <a:ext uri="{FF2B5EF4-FFF2-40B4-BE49-F238E27FC236}">
              <a16:creationId xmlns:a16="http://schemas.microsoft.com/office/drawing/2014/main" id="{00000000-0008-0000-06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71775" y="298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10</xdr:row>
      <xdr:rowOff>0</xdr:rowOff>
    </xdr:from>
    <xdr:ext cx="123825" cy="123825"/>
    <xdr:pic macro="[19]!DesignIconClicked">
      <xdr:nvPicPr>
        <xdr:cNvPr id="81" name="BExS343F8GCKP6HTF9Y97L133DX8" descr="ZRF0KB1IYQSNV63CTXT25G67G" hidden="1">
          <a:extLst>
            <a:ext uri="{FF2B5EF4-FFF2-40B4-BE49-F238E27FC236}">
              <a16:creationId xmlns:a16="http://schemas.microsoft.com/office/drawing/2014/main" id="{00000000-0008-0000-06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71775" y="2838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9</xdr:row>
      <xdr:rowOff>0</xdr:rowOff>
    </xdr:from>
    <xdr:ext cx="123825" cy="123825"/>
    <xdr:pic macro="[19]!DesignIconClicked">
      <xdr:nvPicPr>
        <xdr:cNvPr id="82" name="BExZMRC09W87CY4B73NPZMNH21AH" descr="78CUMI0OVLYJRSDRQ3V2YX812" hidden="1">
          <a:extLst>
            <a:ext uri="{FF2B5EF4-FFF2-40B4-BE49-F238E27FC236}">
              <a16:creationId xmlns:a16="http://schemas.microsoft.com/office/drawing/2014/main" id="{00000000-0008-0000-06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71775" y="2695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8</xdr:row>
      <xdr:rowOff>9525</xdr:rowOff>
    </xdr:from>
    <xdr:ext cx="123825" cy="123825"/>
    <xdr:pic macro="[19]!DesignIconClicked">
      <xdr:nvPicPr>
        <xdr:cNvPr id="83" name="BExZXVFJ4DY4I24AARDT4AMP6EN1" descr="TXSMH2MTH86CYKA26740RQPUC" hidden="1">
          <a:extLst>
            <a:ext uri="{FF2B5EF4-FFF2-40B4-BE49-F238E27FC236}">
              <a16:creationId xmlns:a16="http://schemas.microsoft.com/office/drawing/2014/main" id="{00000000-0008-0000-06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71775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7</xdr:row>
      <xdr:rowOff>0</xdr:rowOff>
    </xdr:from>
    <xdr:ext cx="123825" cy="123825"/>
    <xdr:pic macro="[19]!DesignIconClicked">
      <xdr:nvPicPr>
        <xdr:cNvPr id="84" name="BExOCUIOFQWUGTBU5ESTW3EYEP5C" descr="9BNF49V0R6VVYPHEVMJ3ABDQZ" hidden="1">
          <a:extLst>
            <a:ext uri="{FF2B5EF4-FFF2-40B4-BE49-F238E27FC236}">
              <a16:creationId xmlns:a16="http://schemas.microsoft.com/office/drawing/2014/main" id="{00000000-0008-0000-06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71775" y="2409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6</xdr:row>
      <xdr:rowOff>0</xdr:rowOff>
    </xdr:from>
    <xdr:ext cx="123825" cy="123825"/>
    <xdr:pic macro="[19]!DesignIconClicked">
      <xdr:nvPicPr>
        <xdr:cNvPr id="85" name="BExU65O9OE4B4MQ2A3OYH13M8BZJ" descr="3INNIMMPDBB0JF37L81M6ID21" hidden="1">
          <a:extLst>
            <a:ext uri="{FF2B5EF4-FFF2-40B4-BE49-F238E27FC236}">
              <a16:creationId xmlns:a16="http://schemas.microsoft.com/office/drawing/2014/main" id="{00000000-0008-0000-06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71775" y="2266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5</xdr:row>
      <xdr:rowOff>0</xdr:rowOff>
    </xdr:from>
    <xdr:ext cx="123825" cy="123825"/>
    <xdr:pic macro="[19]!DesignIconClicked">
      <xdr:nvPicPr>
        <xdr:cNvPr id="86" name="BExOPRCR0UW7TKXSV5WDTL348FGL" descr="S9JM17GP1802LHN4GT14BJYIC" hidden="1">
          <a:extLst>
            <a:ext uri="{FF2B5EF4-FFF2-40B4-BE49-F238E27FC236}">
              <a16:creationId xmlns:a16="http://schemas.microsoft.com/office/drawing/2014/main" id="{00000000-0008-0000-06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717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4</xdr:row>
      <xdr:rowOff>0</xdr:rowOff>
    </xdr:from>
    <xdr:ext cx="123825" cy="123825"/>
    <xdr:pic macro="[19]!DesignIconClicked">
      <xdr:nvPicPr>
        <xdr:cNvPr id="87" name="BEx5OESAY2W8SEGI3TSB65EHJ04B" descr="9CN2Y88X8WYV1HWZG1QILY9BK" hidden="1">
          <a:extLst>
            <a:ext uri="{FF2B5EF4-FFF2-40B4-BE49-F238E27FC236}">
              <a16:creationId xmlns:a16="http://schemas.microsoft.com/office/drawing/2014/main" id="{00000000-0008-0000-06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3</xdr:row>
      <xdr:rowOff>0</xdr:rowOff>
    </xdr:from>
    <xdr:ext cx="123825" cy="123825"/>
    <xdr:pic macro="[19]!DesignIconClicked">
      <xdr:nvPicPr>
        <xdr:cNvPr id="88" name="BExGMWEQ2BYRY9BAO5T1X850MJN1" descr="AZ9ST0XDIOP50HSUFO5V31BR0" hidden="1">
          <a:extLst>
            <a:ext uri="{FF2B5EF4-FFF2-40B4-BE49-F238E27FC236}">
              <a16:creationId xmlns:a16="http://schemas.microsoft.com/office/drawing/2014/main" id="{00000000-0008-0000-06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717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twoCellAnchor>
    <xdr:from>
      <xdr:col>3</xdr:col>
      <xdr:colOff>12700</xdr:colOff>
      <xdr:row>1</xdr:row>
      <xdr:rowOff>0</xdr:rowOff>
    </xdr:from>
    <xdr:to>
      <xdr:col>3</xdr:col>
      <xdr:colOff>139700</xdr:colOff>
      <xdr:row>1</xdr:row>
      <xdr:rowOff>127000</xdr:rowOff>
    </xdr:to>
    <xdr:pic macro="[19]!DesignIconClicked">
      <xdr:nvPicPr>
        <xdr:cNvPr id="89" name="BExW0HGR310BV1YTB10K6WTX08IC">
          <a:extLst>
            <a:ext uri="{FF2B5EF4-FFF2-40B4-BE49-F238E27FC236}">
              <a16:creationId xmlns:a16="http://schemas.microsoft.com/office/drawing/2014/main" id="{00000000-0008-0000-0600-00005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850" y="15525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9</xdr:row>
      <xdr:rowOff>0</xdr:rowOff>
    </xdr:from>
    <xdr:to>
      <xdr:col>3</xdr:col>
      <xdr:colOff>139700</xdr:colOff>
      <xdr:row>9</xdr:row>
      <xdr:rowOff>127000</xdr:rowOff>
    </xdr:to>
    <xdr:pic macro="[19]!DesignIconClicked">
      <xdr:nvPicPr>
        <xdr:cNvPr id="90" name="BExW2WIY17GATRUHBZ7WNXBMBO1A">
          <a:extLst>
            <a:ext uri="{FF2B5EF4-FFF2-40B4-BE49-F238E27FC236}">
              <a16:creationId xmlns:a16="http://schemas.microsoft.com/office/drawing/2014/main" id="{00000000-0008-0000-0600-00005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850" y="26955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15</xdr:row>
      <xdr:rowOff>0</xdr:rowOff>
    </xdr:from>
    <xdr:to>
      <xdr:col>3</xdr:col>
      <xdr:colOff>139700</xdr:colOff>
      <xdr:row>15</xdr:row>
      <xdr:rowOff>127000</xdr:rowOff>
    </xdr:to>
    <xdr:pic macro="[19]!DesignIconClicked">
      <xdr:nvPicPr>
        <xdr:cNvPr id="91" name="BEx7FMMZGZBW6PKRYZK7S26I80XM">
          <a:extLst>
            <a:ext uri="{FF2B5EF4-FFF2-40B4-BE49-F238E27FC236}">
              <a16:creationId xmlns:a16="http://schemas.microsoft.com/office/drawing/2014/main" id="{00000000-0008-0000-0600-00005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850" y="35528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19</xdr:row>
      <xdr:rowOff>0</xdr:rowOff>
    </xdr:from>
    <xdr:to>
      <xdr:col>3</xdr:col>
      <xdr:colOff>139700</xdr:colOff>
      <xdr:row>19</xdr:row>
      <xdr:rowOff>127000</xdr:rowOff>
    </xdr:to>
    <xdr:pic macro="[19]!DesignIconClicked">
      <xdr:nvPicPr>
        <xdr:cNvPr id="92" name="BExOCY9MTIPTAC818GDAQ3BLMK2O">
          <a:extLst>
            <a:ext uri="{FF2B5EF4-FFF2-40B4-BE49-F238E27FC236}">
              <a16:creationId xmlns:a16="http://schemas.microsoft.com/office/drawing/2014/main" id="{00000000-0008-0000-0600-00005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850" y="41243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24</xdr:row>
      <xdr:rowOff>0</xdr:rowOff>
    </xdr:from>
    <xdr:to>
      <xdr:col>3</xdr:col>
      <xdr:colOff>139700</xdr:colOff>
      <xdr:row>24</xdr:row>
      <xdr:rowOff>127000</xdr:rowOff>
    </xdr:to>
    <xdr:pic macro="[19]!DesignIconClicked">
      <xdr:nvPicPr>
        <xdr:cNvPr id="93" name="BEx00RKNXYH3N245CX0223N8HMNM">
          <a:extLst>
            <a:ext uri="{FF2B5EF4-FFF2-40B4-BE49-F238E27FC236}">
              <a16:creationId xmlns:a16="http://schemas.microsoft.com/office/drawing/2014/main" id="{00000000-0008-0000-0600-00005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850" y="48387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98425</xdr:colOff>
      <xdr:row>25</xdr:row>
      <xdr:rowOff>0</xdr:rowOff>
    </xdr:from>
    <xdr:to>
      <xdr:col>3</xdr:col>
      <xdr:colOff>225425</xdr:colOff>
      <xdr:row>25</xdr:row>
      <xdr:rowOff>127000</xdr:rowOff>
    </xdr:to>
    <xdr:pic macro="[19]!DesignIconClicked">
      <xdr:nvPicPr>
        <xdr:cNvPr id="94" name="BExII8BAY135HS44LCOSW9L0I8QP">
          <a:extLst>
            <a:ext uri="{FF2B5EF4-FFF2-40B4-BE49-F238E27FC236}">
              <a16:creationId xmlns:a16="http://schemas.microsoft.com/office/drawing/2014/main" id="{00000000-0008-0000-0600-00005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2575" y="49815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98425</xdr:colOff>
      <xdr:row>29</xdr:row>
      <xdr:rowOff>0</xdr:rowOff>
    </xdr:from>
    <xdr:to>
      <xdr:col>3</xdr:col>
      <xdr:colOff>225425</xdr:colOff>
      <xdr:row>29</xdr:row>
      <xdr:rowOff>127000</xdr:rowOff>
    </xdr:to>
    <xdr:pic macro="[19]!DesignIconClicked">
      <xdr:nvPicPr>
        <xdr:cNvPr id="95" name="BExW5077XRHOXHRB8MV1SMRMIYCI">
          <a:extLst>
            <a:ext uri="{FF2B5EF4-FFF2-40B4-BE49-F238E27FC236}">
              <a16:creationId xmlns:a16="http://schemas.microsoft.com/office/drawing/2014/main" id="{00000000-0008-0000-0600-00005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2575" y="55530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33</xdr:row>
      <xdr:rowOff>0</xdr:rowOff>
    </xdr:from>
    <xdr:to>
      <xdr:col>3</xdr:col>
      <xdr:colOff>139700</xdr:colOff>
      <xdr:row>33</xdr:row>
      <xdr:rowOff>127000</xdr:rowOff>
    </xdr:to>
    <xdr:pic macro="[19]!DesignIconClicked">
      <xdr:nvPicPr>
        <xdr:cNvPr id="96" name="BExCSJ2Z8UVHGCSXMC2PFDIX78JM">
          <a:extLst>
            <a:ext uri="{FF2B5EF4-FFF2-40B4-BE49-F238E27FC236}">
              <a16:creationId xmlns:a16="http://schemas.microsoft.com/office/drawing/2014/main" id="{00000000-0008-0000-0600-000060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850" y="61245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38</xdr:row>
      <xdr:rowOff>0</xdr:rowOff>
    </xdr:from>
    <xdr:to>
      <xdr:col>3</xdr:col>
      <xdr:colOff>139700</xdr:colOff>
      <xdr:row>38</xdr:row>
      <xdr:rowOff>127000</xdr:rowOff>
    </xdr:to>
    <xdr:pic macro="[19]!DesignIconClicked">
      <xdr:nvPicPr>
        <xdr:cNvPr id="97" name="BEx7CNCGF7M6D4YYAJEFJLB4R7UL">
          <a:extLst>
            <a:ext uri="{FF2B5EF4-FFF2-40B4-BE49-F238E27FC236}">
              <a16:creationId xmlns:a16="http://schemas.microsoft.com/office/drawing/2014/main" id="{00000000-0008-0000-0600-000061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850" y="68389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49</xdr:row>
      <xdr:rowOff>0</xdr:rowOff>
    </xdr:from>
    <xdr:to>
      <xdr:col>3</xdr:col>
      <xdr:colOff>139700</xdr:colOff>
      <xdr:row>49</xdr:row>
      <xdr:rowOff>127000</xdr:rowOff>
    </xdr:to>
    <xdr:pic macro="[19]!DesignIconClicked">
      <xdr:nvPicPr>
        <xdr:cNvPr id="98" name="BExD74061BBCYJUMRXX8VNNV98YT">
          <a:extLst>
            <a:ext uri="{FF2B5EF4-FFF2-40B4-BE49-F238E27FC236}">
              <a16:creationId xmlns:a16="http://schemas.microsoft.com/office/drawing/2014/main" id="{00000000-0008-0000-0600-00006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850" y="84105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54</xdr:row>
      <xdr:rowOff>0</xdr:rowOff>
    </xdr:from>
    <xdr:to>
      <xdr:col>3</xdr:col>
      <xdr:colOff>139700</xdr:colOff>
      <xdr:row>54</xdr:row>
      <xdr:rowOff>127000</xdr:rowOff>
    </xdr:to>
    <xdr:pic macro="[19]!DesignIconClicked">
      <xdr:nvPicPr>
        <xdr:cNvPr id="99" name="BExQFFB96ON124IXDLCAIK15WYPY">
          <a:extLst>
            <a:ext uri="{FF2B5EF4-FFF2-40B4-BE49-F238E27FC236}">
              <a16:creationId xmlns:a16="http://schemas.microsoft.com/office/drawing/2014/main" id="{00000000-0008-0000-0600-00006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850" y="91249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60</xdr:row>
      <xdr:rowOff>0</xdr:rowOff>
    </xdr:from>
    <xdr:to>
      <xdr:col>3</xdr:col>
      <xdr:colOff>139700</xdr:colOff>
      <xdr:row>60</xdr:row>
      <xdr:rowOff>127000</xdr:rowOff>
    </xdr:to>
    <xdr:pic macro="[19]!DesignIconClicked">
      <xdr:nvPicPr>
        <xdr:cNvPr id="100" name="BExD1F0HS0X0753GGP0UIFHI4PK0">
          <a:extLst>
            <a:ext uri="{FF2B5EF4-FFF2-40B4-BE49-F238E27FC236}">
              <a16:creationId xmlns:a16="http://schemas.microsoft.com/office/drawing/2014/main" id="{00000000-0008-0000-0600-00006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850" y="99822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98425</xdr:colOff>
      <xdr:row>63</xdr:row>
      <xdr:rowOff>0</xdr:rowOff>
    </xdr:from>
    <xdr:to>
      <xdr:col>3</xdr:col>
      <xdr:colOff>225425</xdr:colOff>
      <xdr:row>63</xdr:row>
      <xdr:rowOff>127000</xdr:rowOff>
    </xdr:to>
    <xdr:pic macro="[19]!DesignIconClicked">
      <xdr:nvPicPr>
        <xdr:cNvPr id="101" name="BExMBB6SILZVZ7S9KHV3IJHA5T47">
          <a:extLst>
            <a:ext uri="{FF2B5EF4-FFF2-40B4-BE49-F238E27FC236}">
              <a16:creationId xmlns:a16="http://schemas.microsoft.com/office/drawing/2014/main" id="{00000000-0008-0000-0600-00006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2575" y="104108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98425</xdr:colOff>
      <xdr:row>66</xdr:row>
      <xdr:rowOff>0</xdr:rowOff>
    </xdr:from>
    <xdr:to>
      <xdr:col>3</xdr:col>
      <xdr:colOff>225425</xdr:colOff>
      <xdr:row>66</xdr:row>
      <xdr:rowOff>127000</xdr:rowOff>
    </xdr:to>
    <xdr:pic macro="[19]!DesignIconClicked">
      <xdr:nvPicPr>
        <xdr:cNvPr id="102" name="BExZQQ4ZJK9CN2L8TFKNCKJ6JE4K">
          <a:extLst>
            <a:ext uri="{FF2B5EF4-FFF2-40B4-BE49-F238E27FC236}">
              <a16:creationId xmlns:a16="http://schemas.microsoft.com/office/drawing/2014/main" id="{00000000-0008-0000-0600-00006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2575" y="109823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70</xdr:row>
      <xdr:rowOff>0</xdr:rowOff>
    </xdr:from>
    <xdr:to>
      <xdr:col>3</xdr:col>
      <xdr:colOff>139700</xdr:colOff>
      <xdr:row>70</xdr:row>
      <xdr:rowOff>127000</xdr:rowOff>
    </xdr:to>
    <xdr:pic macro="[19]!DesignIconClicked">
      <xdr:nvPicPr>
        <xdr:cNvPr id="103" name="BExQ3V13UUYJL217BZOQ6SI8ZDU9">
          <a:extLst>
            <a:ext uri="{FF2B5EF4-FFF2-40B4-BE49-F238E27FC236}">
              <a16:creationId xmlns:a16="http://schemas.microsoft.com/office/drawing/2014/main" id="{00000000-0008-0000-0600-00006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850" y="116967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75</xdr:row>
      <xdr:rowOff>0</xdr:rowOff>
    </xdr:from>
    <xdr:to>
      <xdr:col>3</xdr:col>
      <xdr:colOff>139700</xdr:colOff>
      <xdr:row>75</xdr:row>
      <xdr:rowOff>127000</xdr:rowOff>
    </xdr:to>
    <xdr:pic macro="[19]!DesignIconClicked">
      <xdr:nvPicPr>
        <xdr:cNvPr id="104" name="BExOMIX47ZVHPTKSMFY5YGKOKI3T">
          <a:extLst>
            <a:ext uri="{FF2B5EF4-FFF2-40B4-BE49-F238E27FC236}">
              <a16:creationId xmlns:a16="http://schemas.microsoft.com/office/drawing/2014/main" id="{00000000-0008-0000-0600-00006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850" y="124110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98425</xdr:colOff>
      <xdr:row>76</xdr:row>
      <xdr:rowOff>0</xdr:rowOff>
    </xdr:from>
    <xdr:to>
      <xdr:col>3</xdr:col>
      <xdr:colOff>225425</xdr:colOff>
      <xdr:row>76</xdr:row>
      <xdr:rowOff>127000</xdr:rowOff>
    </xdr:to>
    <xdr:pic macro="[19]!DesignIconClicked">
      <xdr:nvPicPr>
        <xdr:cNvPr id="105" name="BExGP9DH310NGRLNL1KQFIOCFQPO">
          <a:extLst>
            <a:ext uri="{FF2B5EF4-FFF2-40B4-BE49-F238E27FC236}">
              <a16:creationId xmlns:a16="http://schemas.microsoft.com/office/drawing/2014/main" id="{00000000-0008-0000-0600-00006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2575" y="12553950"/>
          <a:ext cx="127000" cy="127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DOCUME~1\JPDHAE~1.COF\LOCALS~1\Temp\JPD_Corr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RGBANBP2000\05%20ASSET%20MANAGEMENT\05-03%20ASSET%20PER%20ASSET\ANTWERPEN%20MEIR%20SQUARE%20PLUS\BRE%20CALCULATIONS\030227-01-MSQ%20PLUS-RESIDU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COMPTABI\COFINIMM\2001\30%2009%2001\G&amp;A\G&amp;A%203009pivottable.xl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1\SHARED\EXFILES\JPDH\CO310395\BICONS0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als\Deals%20et%20risque%202008\2.%20Objectif%20Commercialisation%202008%2020%2010%20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ssinger\2005%2006%2030\Winssinger%2030062005%20(psi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als\Deals%20et%20risque%202006\Winssinger\2005%2006%2030\Winssinger%2030062005%20(psi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f%20f&#233;vrier%2009\Deals\Deals%20et%20risque%202007\2.%20Objectifs%20Commercialisation%202007%20sit%2030%2011%2007%20final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COMPTABI\COFINIMM\2002\31032002\G&amp;A\g&amp;a310302pivottabl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Compta\1-BELGIQUE\1010%20Cofinimmo%20SA\5-Reporting\2019\12.2019\slides%20statutaires%2031.12.2019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1\SHARED\EXFILES\JPDH\1996\CO311296\BILA129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TRESOR-F\TRESO197.XLW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eus\shared\EXFILES\IF\Budget\Projet%20lou&#233;s%20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dtz4\EurexiArchives\Rapports\2006\Close%20Brothers%20-%20Gema%20Sant&#233;\02%20-%20Evaluation\Donn&#233;es%20Suren%20-%20actif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TRESOR-F\Cofinimmo\2%20dettes%20avril%20mai%2020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TRESOR-F\Cofinimmo\Dettes%201&#176;%20trimestre%2020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COMPTABI\COFINIMM\2000\30062000\G%20&amp;%20A\CF30060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COMPTABI\COFINIMM\1998\300698\ANAMVT103006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_Dettes_2001"/>
      <sheetName val="03 01 02"/>
      <sheetName val="07 01 02"/>
      <sheetName val="08 01 02"/>
      <sheetName val="09 01 02"/>
      <sheetName val="14 01 02"/>
      <sheetName val="15 01 02"/>
      <sheetName val="18 01 02"/>
      <sheetName val="21 01 02"/>
      <sheetName val="24 01 02"/>
      <sheetName val="25 01 02"/>
    </sheetNames>
    <sheetDataSet>
      <sheetData sheetId="0" refreshError="1">
        <row r="197">
          <cell r="B197" t="str">
            <v>Fortis (RO 70) (2)</v>
          </cell>
          <cell r="C197" t="str">
            <v>Dettes +1an</v>
          </cell>
        </row>
        <row r="198">
          <cell r="B198" t="str">
            <v>Fortis (RO 80)</v>
          </cell>
          <cell r="C198" t="str">
            <v>Dettes +1an</v>
          </cell>
        </row>
        <row r="199">
          <cell r="B199" t="str">
            <v>Fortis (RO 70) (1)</v>
          </cell>
          <cell r="C199" t="str">
            <v>Dettes +1an</v>
          </cell>
        </row>
        <row r="200">
          <cell r="B200" t="str">
            <v>Fortis (RO)</v>
          </cell>
          <cell r="C200" t="str">
            <v>Dettes +1an</v>
          </cell>
        </row>
        <row r="201">
          <cell r="B201" t="str">
            <v>Fortis (RO) (LS)</v>
          </cell>
          <cell r="C201" t="str">
            <v>Dettes +1an</v>
          </cell>
        </row>
        <row r="202">
          <cell r="B202" t="str">
            <v>Fortis (RO 75)</v>
          </cell>
          <cell r="C202" t="str">
            <v>Dettes +1an</v>
          </cell>
        </row>
        <row r="203">
          <cell r="B203" t="str">
            <v>BBL (RO 75) (1)</v>
          </cell>
          <cell r="C203" t="str">
            <v>Dettes +1an</v>
          </cell>
        </row>
        <row r="204">
          <cell r="B204" t="str">
            <v>BBL (RO 75) (2)</v>
          </cell>
          <cell r="C204" t="str">
            <v>Dettes +1an</v>
          </cell>
        </row>
        <row r="205">
          <cell r="B205" t="str">
            <v>BBL (RO 90)</v>
          </cell>
          <cell r="C205" t="str">
            <v>Dettes +1an</v>
          </cell>
        </row>
        <row r="206">
          <cell r="B206" t="str">
            <v>KBC (RO 70)</v>
          </cell>
          <cell r="C206" t="str">
            <v>Dettes +1an</v>
          </cell>
        </row>
        <row r="207">
          <cell r="B207" t="str">
            <v>LB Lux (RO 80)</v>
          </cell>
          <cell r="C207" t="str">
            <v>Dettes +1an</v>
          </cell>
        </row>
        <row r="208">
          <cell r="B208" t="str">
            <v>Soc Gen</v>
          </cell>
          <cell r="C208" t="str">
            <v>Dettes +1an</v>
          </cell>
        </row>
        <row r="209">
          <cell r="B209" t="str">
            <v>CP</v>
          </cell>
          <cell r="C209" t="str">
            <v>Dettes -1an</v>
          </cell>
        </row>
        <row r="210">
          <cell r="B210" t="str">
            <v>KBC (SL)</v>
          </cell>
          <cell r="C210" t="str">
            <v>Dettes -1an</v>
          </cell>
        </row>
        <row r="211">
          <cell r="B211" t="str">
            <v>Degroof</v>
          </cell>
          <cell r="C211" t="str">
            <v>Dettes -1an</v>
          </cell>
        </row>
        <row r="212">
          <cell r="B212" t="str">
            <v>Fortis (SL)</v>
          </cell>
          <cell r="C212" t="str">
            <v>Dettes -1an</v>
          </cell>
        </row>
        <row r="213">
          <cell r="B213" t="str">
            <v>Fortis (SL) (LS)</v>
          </cell>
          <cell r="C213" t="str">
            <v>Dettes -1an</v>
          </cell>
        </row>
        <row r="214">
          <cell r="B214" t="str">
            <v>Artesia (SL)</v>
          </cell>
          <cell r="C214" t="str">
            <v>Dettes -1an</v>
          </cell>
        </row>
        <row r="215">
          <cell r="B215" t="str">
            <v>BBL (SL)</v>
          </cell>
          <cell r="C215" t="str">
            <v>Dettes -1an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0303 MAIN SHEET"/>
      <sheetName val="030303 Theoretical landvalue"/>
      <sheetName val="030220 Samenvatting"/>
      <sheetName val="030313 Hurranalyse MSQ"/>
      <sheetName val="030304 msq VALUATION BRE"/>
      <sheetName val="030311 msq VALUATION ING"/>
      <sheetName val="030220 IVO Meir 24"/>
      <sheetName val="030220 IVO Meir 26"/>
      <sheetName val="030220 IVO Meir 28-30"/>
      <sheetName val="030220 IVO Jodenstraat"/>
      <sheetName val="DEVIMO summary MSQ"/>
      <sheetName val="DEVIMO MTP 2002-2005"/>
      <sheetName val="030224 AVH EXIT"/>
      <sheetName val="030224 AVH LETTING"/>
      <sheetName val="Huuranalyse total (rough)"/>
      <sheetName val="KHindex"/>
      <sheetName val="OLD EXit data AVH 19-02-2002"/>
      <sheetName val="OLD MDA-oppervlaktes"/>
      <sheetName val="OLD MEIR SQUARE EXP. GROSS RENT"/>
    </sheetNames>
    <sheetDataSet>
      <sheetData sheetId="0">
        <row r="1">
          <cell r="C1">
            <v>40.3399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 index et match"/>
      <sheetName val="origine"/>
      <sheetName val="pivottable"/>
      <sheetName val="base tableau"/>
      <sheetName val="vérif"/>
      <sheetName val="modif BOP"/>
    </sheetNames>
    <sheetDataSet>
      <sheetData sheetId="0">
        <row r="1">
          <cell r="A1" t="str">
            <v>Nr compte Db</v>
          </cell>
          <cell r="B1" t="str">
            <v>Rubriques Db</v>
          </cell>
        </row>
        <row r="2">
          <cell r="A2">
            <v>61000000</v>
          </cell>
          <cell r="B2" t="str">
            <v>Charges communes</v>
          </cell>
        </row>
        <row r="3">
          <cell r="A3">
            <v>61001000</v>
          </cell>
          <cell r="B3" t="str">
            <v>Charges communes</v>
          </cell>
        </row>
        <row r="4">
          <cell r="A4">
            <v>61010000</v>
          </cell>
          <cell r="B4" t="str">
            <v>Charges communes</v>
          </cell>
        </row>
        <row r="5">
          <cell r="A5">
            <v>61020000</v>
          </cell>
          <cell r="B5" t="str">
            <v>location mat. bureau</v>
          </cell>
        </row>
        <row r="6">
          <cell r="A6">
            <v>61020100</v>
          </cell>
          <cell r="B6" t="str">
            <v>location mat. bureau</v>
          </cell>
        </row>
        <row r="7">
          <cell r="A7">
            <v>61020200</v>
          </cell>
          <cell r="B7" t="str">
            <v>IT location/achat machines</v>
          </cell>
        </row>
        <row r="8">
          <cell r="A8">
            <v>61021000</v>
          </cell>
          <cell r="B8" t="str">
            <v>Voiture &amp; carburant</v>
          </cell>
        </row>
        <row r="9">
          <cell r="A9">
            <v>61100000</v>
          </cell>
          <cell r="B9" t="str">
            <v>Entretien et réparation</v>
          </cell>
        </row>
        <row r="10">
          <cell r="A10">
            <v>61101000</v>
          </cell>
          <cell r="B10" t="str">
            <v>Entretien et réparation</v>
          </cell>
        </row>
        <row r="11">
          <cell r="A11">
            <v>61102000</v>
          </cell>
          <cell r="B11" t="str">
            <v>Entretien et réparation</v>
          </cell>
        </row>
        <row r="12">
          <cell r="A12">
            <v>61103000</v>
          </cell>
          <cell r="B12" t="str">
            <v>Entretien et réparation</v>
          </cell>
        </row>
        <row r="13">
          <cell r="A13">
            <v>61104000</v>
          </cell>
          <cell r="B13" t="str">
            <v>Entretien et réparation</v>
          </cell>
        </row>
        <row r="14">
          <cell r="A14">
            <v>61108000</v>
          </cell>
          <cell r="B14" t="str">
            <v>Entretien et réparation</v>
          </cell>
        </row>
        <row r="15">
          <cell r="A15">
            <v>61109000</v>
          </cell>
          <cell r="B15" t="str">
            <v>Entretien et réparation</v>
          </cell>
        </row>
        <row r="16">
          <cell r="A16">
            <v>61110000</v>
          </cell>
          <cell r="B16" t="str">
            <v>Voiture &amp; carburant</v>
          </cell>
        </row>
        <row r="17">
          <cell r="A17">
            <v>61120000</v>
          </cell>
          <cell r="B17" t="str">
            <v>location mat. bureau</v>
          </cell>
        </row>
        <row r="18">
          <cell r="A18">
            <v>61200000</v>
          </cell>
          <cell r="B18" t="str">
            <v>Tel, Poste, Electricité</v>
          </cell>
        </row>
        <row r="19">
          <cell r="A19">
            <v>61201000</v>
          </cell>
          <cell r="B19" t="str">
            <v>Tel, Poste, Electricité</v>
          </cell>
        </row>
        <row r="20">
          <cell r="A20">
            <v>61202000</v>
          </cell>
          <cell r="B20" t="str">
            <v>Tel, Poste, Electricité</v>
          </cell>
        </row>
        <row r="21">
          <cell r="A21">
            <v>61210000</v>
          </cell>
          <cell r="B21" t="str">
            <v>Tel, Poste, Electricité</v>
          </cell>
        </row>
        <row r="22">
          <cell r="A22">
            <v>61210100</v>
          </cell>
          <cell r="B22" t="str">
            <v>Tel, Poste, Electricité</v>
          </cell>
        </row>
        <row r="23">
          <cell r="A23">
            <v>61210200</v>
          </cell>
          <cell r="B23" t="str">
            <v>Tel, Poste, Electricité</v>
          </cell>
        </row>
        <row r="24">
          <cell r="A24">
            <v>61210300</v>
          </cell>
          <cell r="B24" t="str">
            <v>Tel, Poste, Electricité</v>
          </cell>
        </row>
        <row r="25">
          <cell r="A25">
            <v>61212000</v>
          </cell>
          <cell r="B25" t="str">
            <v>Tel, Poste, Electricité</v>
          </cell>
        </row>
        <row r="26">
          <cell r="A26">
            <v>61220000</v>
          </cell>
          <cell r="B26" t="str">
            <v>Charges communes</v>
          </cell>
        </row>
        <row r="27">
          <cell r="A27">
            <v>61221000</v>
          </cell>
          <cell r="B27" t="str">
            <v>Charges communes</v>
          </cell>
        </row>
        <row r="28">
          <cell r="A28">
            <v>61240000</v>
          </cell>
          <cell r="B28" t="str">
            <v>Fourniture de bureau</v>
          </cell>
        </row>
        <row r="29">
          <cell r="A29">
            <v>61240100</v>
          </cell>
          <cell r="B29" t="str">
            <v>Fourniture de bureau</v>
          </cell>
        </row>
        <row r="30">
          <cell r="A30">
            <v>61240200</v>
          </cell>
          <cell r="B30" t="str">
            <v>Fourniture de bureau</v>
          </cell>
        </row>
        <row r="31">
          <cell r="A31">
            <v>61241000</v>
          </cell>
          <cell r="B31" t="str">
            <v>IT Logiciels</v>
          </cell>
        </row>
        <row r="32">
          <cell r="A32">
            <v>61241100</v>
          </cell>
          <cell r="B32" t="str">
            <v>IT location/achat machines</v>
          </cell>
        </row>
        <row r="33">
          <cell r="A33">
            <v>61241200</v>
          </cell>
          <cell r="B33" t="str">
            <v>Site Internet</v>
          </cell>
        </row>
        <row r="34">
          <cell r="A34">
            <v>61241300</v>
          </cell>
          <cell r="B34" t="str">
            <v>IT support technique</v>
          </cell>
        </row>
        <row r="35">
          <cell r="A35">
            <v>61242000</v>
          </cell>
          <cell r="B35" t="str">
            <v>Charges communes</v>
          </cell>
        </row>
        <row r="36">
          <cell r="A36">
            <v>61260000</v>
          </cell>
          <cell r="B36" t="str">
            <v>Voiture &amp; carburant</v>
          </cell>
        </row>
        <row r="37">
          <cell r="A37">
            <v>61290000</v>
          </cell>
          <cell r="B37" t="str">
            <v>Fourniture de bureau</v>
          </cell>
        </row>
        <row r="38">
          <cell r="A38">
            <v>61300000</v>
          </cell>
          <cell r="B38" t="str">
            <v>Experts autres</v>
          </cell>
        </row>
        <row r="39">
          <cell r="A39">
            <v>61302000</v>
          </cell>
          <cell r="B39" t="str">
            <v>Experts autres</v>
          </cell>
        </row>
        <row r="40">
          <cell r="A40">
            <v>61303000</v>
          </cell>
          <cell r="B40" t="str">
            <v>Experts autres</v>
          </cell>
        </row>
        <row r="41">
          <cell r="A41">
            <v>61309000</v>
          </cell>
          <cell r="B41" t="str">
            <v>Experts autres</v>
          </cell>
        </row>
        <row r="42">
          <cell r="A42">
            <v>61310000</v>
          </cell>
          <cell r="B42" t="str">
            <v>Avocats</v>
          </cell>
        </row>
        <row r="43">
          <cell r="A43">
            <v>61310100</v>
          </cell>
          <cell r="B43" t="str">
            <v>Avocats fusion/apports</v>
          </cell>
        </row>
        <row r="44">
          <cell r="A44">
            <v>61311000</v>
          </cell>
          <cell r="B44" t="str">
            <v>Experts autres</v>
          </cell>
        </row>
        <row r="45">
          <cell r="A45">
            <v>61311400</v>
          </cell>
          <cell r="B45" t="str">
            <v>Experts évaluation</v>
          </cell>
        </row>
        <row r="46">
          <cell r="A46">
            <v>61311500</v>
          </cell>
          <cell r="B46" t="str">
            <v>Experts autres</v>
          </cell>
        </row>
        <row r="47">
          <cell r="A47">
            <v>61311600</v>
          </cell>
          <cell r="B47" t="str">
            <v>Experts fusion/apports</v>
          </cell>
        </row>
        <row r="48">
          <cell r="A48">
            <v>61312000</v>
          </cell>
          <cell r="B48" t="str">
            <v>Réviseurs</v>
          </cell>
        </row>
        <row r="49">
          <cell r="A49">
            <v>61312100</v>
          </cell>
          <cell r="B49" t="str">
            <v>Réviseurs fusion/apports</v>
          </cell>
        </row>
        <row r="50">
          <cell r="A50">
            <v>61313000</v>
          </cell>
          <cell r="B50" t="str">
            <v>Fiscalistes</v>
          </cell>
        </row>
        <row r="51">
          <cell r="A51">
            <v>61313100</v>
          </cell>
          <cell r="B51" t="str">
            <v>Fiscalistes fusion/apports</v>
          </cell>
        </row>
        <row r="52">
          <cell r="A52">
            <v>61314000</v>
          </cell>
          <cell r="B52" t="str">
            <v>Experts autres</v>
          </cell>
        </row>
        <row r="53">
          <cell r="A53">
            <v>61315000</v>
          </cell>
          <cell r="B53" t="str">
            <v>Traducteurs</v>
          </cell>
        </row>
        <row r="54">
          <cell r="A54">
            <v>61316000</v>
          </cell>
          <cell r="B54" t="str">
            <v>Notaires</v>
          </cell>
        </row>
        <row r="55">
          <cell r="A55">
            <v>61316100</v>
          </cell>
          <cell r="B55" t="str">
            <v>Notaires fusion/apports</v>
          </cell>
        </row>
        <row r="56">
          <cell r="A56">
            <v>61317000</v>
          </cell>
          <cell r="B56" t="str">
            <v>IT support technique</v>
          </cell>
        </row>
        <row r="57">
          <cell r="A57">
            <v>61319000</v>
          </cell>
          <cell r="B57" t="str">
            <v>Experts autres</v>
          </cell>
        </row>
        <row r="58">
          <cell r="A58">
            <v>61319900</v>
          </cell>
          <cell r="B58" t="str">
            <v>Experts fusion/apports</v>
          </cell>
        </row>
        <row r="59">
          <cell r="A59">
            <v>61320000</v>
          </cell>
          <cell r="B59" t="str">
            <v>Cotisations professionnelles</v>
          </cell>
        </row>
        <row r="60">
          <cell r="A60">
            <v>61321000</v>
          </cell>
          <cell r="B60" t="str">
            <v>Avocats</v>
          </cell>
        </row>
        <row r="61">
          <cell r="A61">
            <v>61322000</v>
          </cell>
          <cell r="B61" t="str">
            <v>Experts autres</v>
          </cell>
        </row>
        <row r="62">
          <cell r="A62">
            <v>61324000</v>
          </cell>
          <cell r="B62" t="str">
            <v>Réviseurs</v>
          </cell>
        </row>
        <row r="63">
          <cell r="A63">
            <v>61325000</v>
          </cell>
          <cell r="B63" t="str">
            <v>Publications légales</v>
          </cell>
        </row>
        <row r="64">
          <cell r="A64">
            <v>61326000</v>
          </cell>
          <cell r="B64" t="str">
            <v>Rapport annuel et semestriel</v>
          </cell>
        </row>
        <row r="65">
          <cell r="A65">
            <v>61329000</v>
          </cell>
          <cell r="B65" t="str">
            <v>Charges communes</v>
          </cell>
        </row>
        <row r="66">
          <cell r="A66">
            <v>61330000</v>
          </cell>
          <cell r="B66" t="str">
            <v>Missions et réception</v>
          </cell>
        </row>
        <row r="67">
          <cell r="A67">
            <v>61340000</v>
          </cell>
          <cell r="B67" t="str">
            <v>Personnel intérimaire</v>
          </cell>
        </row>
        <row r="68">
          <cell r="A68">
            <v>61341000</v>
          </cell>
          <cell r="B68" t="str">
            <v>secrétariat social</v>
          </cell>
        </row>
        <row r="69">
          <cell r="A69">
            <v>61342000</v>
          </cell>
          <cell r="B69" t="str">
            <v>Personnel intérimaire</v>
          </cell>
        </row>
        <row r="70">
          <cell r="A70">
            <v>61343000</v>
          </cell>
          <cell r="B70" t="str">
            <v>Honoraires de gérance</v>
          </cell>
        </row>
        <row r="71">
          <cell r="A71">
            <v>61360000</v>
          </cell>
          <cell r="B71" t="str">
            <v>Experts autres</v>
          </cell>
        </row>
        <row r="72">
          <cell r="A72">
            <v>61380000</v>
          </cell>
          <cell r="B72" t="str">
            <v>Annonces et publicités</v>
          </cell>
        </row>
        <row r="73">
          <cell r="A73">
            <v>61381000</v>
          </cell>
          <cell r="B73" t="str">
            <v>Augmentation de capital</v>
          </cell>
        </row>
        <row r="74">
          <cell r="A74">
            <v>61381100</v>
          </cell>
          <cell r="B74" t="str">
            <v>Experts fusion/apports</v>
          </cell>
        </row>
        <row r="75">
          <cell r="A75">
            <v>61382000</v>
          </cell>
          <cell r="B75" t="str">
            <v>Missions et réception</v>
          </cell>
        </row>
        <row r="76">
          <cell r="A76">
            <v>61383000</v>
          </cell>
          <cell r="B76" t="str">
            <v>Documentation</v>
          </cell>
        </row>
        <row r="77">
          <cell r="A77">
            <v>61384000</v>
          </cell>
          <cell r="B77" t="str">
            <v>Congrès et séminaires, Formation</v>
          </cell>
        </row>
        <row r="78">
          <cell r="A78">
            <v>61385000</v>
          </cell>
          <cell r="B78" t="str">
            <v>Congrès et séminaires, Formation</v>
          </cell>
        </row>
        <row r="79">
          <cell r="A79">
            <v>61386000</v>
          </cell>
          <cell r="B79" t="str">
            <v>Annonces et publicités</v>
          </cell>
        </row>
        <row r="80">
          <cell r="A80">
            <v>61440000</v>
          </cell>
          <cell r="B80" t="str">
            <v>Assurances</v>
          </cell>
        </row>
        <row r="81">
          <cell r="A81">
            <v>61441000</v>
          </cell>
          <cell r="B81" t="str">
            <v>Assurances</v>
          </cell>
        </row>
        <row r="82">
          <cell r="A82">
            <v>61442000</v>
          </cell>
          <cell r="B82" t="str">
            <v>Assurances</v>
          </cell>
        </row>
        <row r="83">
          <cell r="A83">
            <v>61443000</v>
          </cell>
          <cell r="B83" t="str">
            <v>Assurances</v>
          </cell>
        </row>
        <row r="84">
          <cell r="A84">
            <v>61444000</v>
          </cell>
          <cell r="B84" t="str">
            <v>Assurances</v>
          </cell>
        </row>
        <row r="85">
          <cell r="A85">
            <v>61445000</v>
          </cell>
          <cell r="B85" t="str">
            <v>Assurances</v>
          </cell>
        </row>
        <row r="86">
          <cell r="A86">
            <v>61446000</v>
          </cell>
          <cell r="B86" t="str">
            <v>Assurances</v>
          </cell>
        </row>
        <row r="87">
          <cell r="A87">
            <v>61449000</v>
          </cell>
          <cell r="B87" t="str">
            <v>Assurances</v>
          </cell>
        </row>
        <row r="88">
          <cell r="A88">
            <v>61510000</v>
          </cell>
          <cell r="B88" t="str">
            <v>Missions et réception</v>
          </cell>
        </row>
        <row r="89">
          <cell r="A89">
            <v>61511000</v>
          </cell>
          <cell r="B89" t="str">
            <v>Missions et réception</v>
          </cell>
        </row>
        <row r="90">
          <cell r="A90">
            <v>61800000</v>
          </cell>
          <cell r="B90" t="str">
            <v>salaires + ass.groupe</v>
          </cell>
        </row>
        <row r="91">
          <cell r="A91">
            <v>61801000</v>
          </cell>
          <cell r="B91" t="str">
            <v>salaires + ass.groupe</v>
          </cell>
        </row>
        <row r="92">
          <cell r="A92">
            <v>61802000</v>
          </cell>
          <cell r="B92" t="str">
            <v>salaires + ass.groupe</v>
          </cell>
        </row>
        <row r="93">
          <cell r="A93">
            <v>61820000</v>
          </cell>
          <cell r="B93" t="str">
            <v>salaires + ass.groupe</v>
          </cell>
        </row>
        <row r="94">
          <cell r="A94">
            <v>61846000</v>
          </cell>
          <cell r="B94" t="str">
            <v>salaires + ass.groupe</v>
          </cell>
        </row>
        <row r="95">
          <cell r="A95">
            <v>62000000</v>
          </cell>
          <cell r="B95" t="str">
            <v>salaires + ass.groupe</v>
          </cell>
        </row>
        <row r="96">
          <cell r="A96">
            <v>62001000</v>
          </cell>
          <cell r="B96" t="str">
            <v>salaires + ass.groupe</v>
          </cell>
        </row>
        <row r="97">
          <cell r="A97">
            <v>62020000</v>
          </cell>
          <cell r="B97" t="str">
            <v>salaires + ass.groupe</v>
          </cell>
        </row>
        <row r="98">
          <cell r="A98">
            <v>62030000</v>
          </cell>
          <cell r="B98" t="str">
            <v>salaires + ass.groupe</v>
          </cell>
        </row>
        <row r="99">
          <cell r="A99">
            <v>62040000</v>
          </cell>
          <cell r="B99" t="str">
            <v>salaires + ass.groupe</v>
          </cell>
        </row>
        <row r="100">
          <cell r="A100">
            <v>62100000</v>
          </cell>
          <cell r="B100" t="str">
            <v>salaires + ass.groupe</v>
          </cell>
        </row>
        <row r="101">
          <cell r="A101">
            <v>62130000</v>
          </cell>
          <cell r="B101" t="str">
            <v>salaires + ass.groupe</v>
          </cell>
        </row>
        <row r="102">
          <cell r="A102">
            <v>62210000</v>
          </cell>
          <cell r="B102" t="str">
            <v>salaires + ass.groupe</v>
          </cell>
        </row>
        <row r="103">
          <cell r="A103">
            <v>62220000</v>
          </cell>
          <cell r="B103" t="str">
            <v>salaires + ass.groupe</v>
          </cell>
        </row>
        <row r="104">
          <cell r="A104">
            <v>62300000</v>
          </cell>
          <cell r="B104" t="str">
            <v>salaires + ass.groupe</v>
          </cell>
        </row>
        <row r="105">
          <cell r="A105">
            <v>62328000</v>
          </cell>
          <cell r="B105" t="str">
            <v>salaires + ass.groupe</v>
          </cell>
        </row>
        <row r="106">
          <cell r="A106">
            <v>62329000</v>
          </cell>
          <cell r="B106" t="str">
            <v>salaires + ass.groupe</v>
          </cell>
        </row>
        <row r="107">
          <cell r="A107">
            <v>62329500</v>
          </cell>
          <cell r="B107" t="str">
            <v>salaires + ass.groupe</v>
          </cell>
        </row>
        <row r="108">
          <cell r="A108">
            <v>62331000</v>
          </cell>
          <cell r="B108" t="str">
            <v>salaires + ass.groupe</v>
          </cell>
        </row>
        <row r="109">
          <cell r="A109">
            <v>62332000</v>
          </cell>
          <cell r="B109" t="str">
            <v>salaires + ass.groupe</v>
          </cell>
        </row>
        <row r="110">
          <cell r="A110">
            <v>62337000</v>
          </cell>
          <cell r="B110" t="str">
            <v>salaires + ass.groupe</v>
          </cell>
        </row>
        <row r="111">
          <cell r="A111">
            <v>62341000</v>
          </cell>
          <cell r="B111" t="str">
            <v>salaires + ass.groupe</v>
          </cell>
        </row>
        <row r="112">
          <cell r="A112">
            <v>62342000</v>
          </cell>
          <cell r="B112" t="str">
            <v>salaires + ass.groupe</v>
          </cell>
        </row>
        <row r="113">
          <cell r="A113">
            <v>62342100</v>
          </cell>
          <cell r="B113" t="str">
            <v>salaires + ass.groupe</v>
          </cell>
        </row>
        <row r="114">
          <cell r="A114">
            <v>62343000</v>
          </cell>
          <cell r="B114" t="str">
            <v>salaires + ass.groupe</v>
          </cell>
        </row>
        <row r="115">
          <cell r="A115">
            <v>62344000</v>
          </cell>
          <cell r="B115" t="str">
            <v>salaires + ass.groupe</v>
          </cell>
        </row>
        <row r="116">
          <cell r="A116">
            <v>62345000</v>
          </cell>
          <cell r="B116" t="str">
            <v>salaires + ass.groupe</v>
          </cell>
        </row>
        <row r="117">
          <cell r="A117">
            <v>62346000</v>
          </cell>
          <cell r="B117" t="str">
            <v>recrutement</v>
          </cell>
        </row>
        <row r="118">
          <cell r="A118">
            <v>63000000</v>
          </cell>
          <cell r="B118" t="str">
            <v>Amortissements</v>
          </cell>
        </row>
        <row r="119">
          <cell r="A119">
            <v>63010000</v>
          </cell>
          <cell r="B119" t="str">
            <v>Amortissements</v>
          </cell>
        </row>
        <row r="120">
          <cell r="A120">
            <v>63012000</v>
          </cell>
          <cell r="B120" t="str">
            <v>Amortissements</v>
          </cell>
        </row>
        <row r="121">
          <cell r="A121">
            <v>63020000</v>
          </cell>
          <cell r="B121" t="str">
            <v>Amortissements</v>
          </cell>
        </row>
        <row r="122">
          <cell r="A122">
            <v>63029900</v>
          </cell>
          <cell r="B122" t="str">
            <v>Amortissements</v>
          </cell>
        </row>
        <row r="123">
          <cell r="A123">
            <v>63030000</v>
          </cell>
          <cell r="B123" t="str">
            <v>Amortissements</v>
          </cell>
        </row>
        <row r="124">
          <cell r="A124">
            <v>63600000</v>
          </cell>
          <cell r="B124" t="str">
            <v>Amortissements</v>
          </cell>
        </row>
        <row r="125">
          <cell r="A125">
            <v>63610000</v>
          </cell>
          <cell r="B125" t="str">
            <v>Amortissements</v>
          </cell>
        </row>
        <row r="126">
          <cell r="A126">
            <v>64000000</v>
          </cell>
          <cell r="B126" t="str">
            <v>Voiture &amp; carburant</v>
          </cell>
        </row>
        <row r="127">
          <cell r="A127">
            <v>64000100</v>
          </cell>
          <cell r="B127" t="str">
            <v>Voiture &amp; carburant</v>
          </cell>
        </row>
        <row r="128">
          <cell r="A128">
            <v>64000200</v>
          </cell>
          <cell r="B128" t="str">
            <v>Voiture &amp; carburant</v>
          </cell>
        </row>
        <row r="129">
          <cell r="A129">
            <v>64010000</v>
          </cell>
          <cell r="B129" t="str">
            <v>Taxe régionale</v>
          </cell>
        </row>
        <row r="130">
          <cell r="A130">
            <v>64010100</v>
          </cell>
        </row>
        <row r="131">
          <cell r="A131">
            <v>64011000</v>
          </cell>
          <cell r="B131" t="str">
            <v>Taxe régionale</v>
          </cell>
        </row>
        <row r="132">
          <cell r="A132">
            <v>64013000</v>
          </cell>
          <cell r="B132" t="str">
            <v>Voiture &amp; carburant</v>
          </cell>
        </row>
        <row r="133">
          <cell r="A133">
            <v>64020000</v>
          </cell>
          <cell r="B133" t="str">
            <v>Taxe OPC</v>
          </cell>
        </row>
        <row r="134">
          <cell r="A134">
            <v>64030000</v>
          </cell>
          <cell r="B134" t="str">
            <v>Redevance CBF</v>
          </cell>
        </row>
        <row r="135">
          <cell r="A135">
            <v>64040000</v>
          </cell>
          <cell r="B135" t="str">
            <v>Redevance banque dépositaire</v>
          </cell>
        </row>
        <row r="136">
          <cell r="A136">
            <v>64050000</v>
          </cell>
          <cell r="B136" t="str">
            <v>Redevance ABOPC</v>
          </cell>
        </row>
        <row r="137">
          <cell r="A137">
            <v>64070000</v>
          </cell>
          <cell r="B137" t="str">
            <v>Taxe régionale</v>
          </cell>
        </row>
        <row r="138">
          <cell r="A138">
            <v>64070100</v>
          </cell>
        </row>
        <row r="139">
          <cell r="A139">
            <v>64071000</v>
          </cell>
          <cell r="B139" t="str">
            <v>Taxe régionale</v>
          </cell>
        </row>
        <row r="140">
          <cell r="A140">
            <v>64075000</v>
          </cell>
          <cell r="B140" t="str">
            <v>Taxe régionale</v>
          </cell>
        </row>
        <row r="141">
          <cell r="A141">
            <v>64076000</v>
          </cell>
          <cell r="B141" t="str">
            <v>Taxes diverses</v>
          </cell>
        </row>
        <row r="142">
          <cell r="A142">
            <v>64077000</v>
          </cell>
          <cell r="B142" t="str">
            <v>Taxes diverses</v>
          </cell>
        </row>
        <row r="143">
          <cell r="A143">
            <v>64078000</v>
          </cell>
          <cell r="B143" t="str">
            <v>Taxes diverses</v>
          </cell>
        </row>
        <row r="144">
          <cell r="A144">
            <v>64079000</v>
          </cell>
          <cell r="B144" t="str">
            <v>Taxes diverses</v>
          </cell>
        </row>
        <row r="145">
          <cell r="A145">
            <v>64080000</v>
          </cell>
          <cell r="B145" t="str">
            <v>Taxes diverses</v>
          </cell>
        </row>
        <row r="146">
          <cell r="A146">
            <v>64710000</v>
          </cell>
          <cell r="B146" t="str">
            <v>Redevance sociétés cotées</v>
          </cell>
        </row>
        <row r="147">
          <cell r="A147">
            <v>64900000</v>
          </cell>
          <cell r="B147" t="str">
            <v>Charges communes</v>
          </cell>
        </row>
        <row r="148">
          <cell r="A148">
            <v>64920000</v>
          </cell>
          <cell r="B148" t="str">
            <v>Charges communes</v>
          </cell>
        </row>
        <row r="149">
          <cell r="A149">
            <v>65000000</v>
          </cell>
          <cell r="B149" t="str">
            <v>Charges financières</v>
          </cell>
        </row>
        <row r="150">
          <cell r="A150">
            <v>65000100</v>
          </cell>
          <cell r="B150" t="str">
            <v>Charges financières</v>
          </cell>
        </row>
        <row r="151">
          <cell r="A151">
            <v>65000200</v>
          </cell>
          <cell r="B151" t="str">
            <v>Charges financières</v>
          </cell>
        </row>
        <row r="152">
          <cell r="A152">
            <v>65000300</v>
          </cell>
          <cell r="B152" t="str">
            <v>Charges financières</v>
          </cell>
        </row>
        <row r="153">
          <cell r="A153">
            <v>65000400</v>
          </cell>
          <cell r="B153" t="str">
            <v>Charges financières</v>
          </cell>
        </row>
        <row r="154">
          <cell r="A154">
            <v>65000500</v>
          </cell>
          <cell r="B154" t="str">
            <v>Charges financières</v>
          </cell>
        </row>
        <row r="155">
          <cell r="A155">
            <v>65000600</v>
          </cell>
          <cell r="B155" t="str">
            <v>Charges financières</v>
          </cell>
        </row>
        <row r="156">
          <cell r="A156">
            <v>65000700</v>
          </cell>
          <cell r="B156" t="str">
            <v>Charges financières</v>
          </cell>
        </row>
        <row r="157">
          <cell r="A157">
            <v>65000800</v>
          </cell>
          <cell r="B157" t="str">
            <v>Charges financières</v>
          </cell>
        </row>
        <row r="158">
          <cell r="A158">
            <v>65000900</v>
          </cell>
          <cell r="B158" t="str">
            <v>Charges financières</v>
          </cell>
        </row>
        <row r="159">
          <cell r="A159">
            <v>65001000</v>
          </cell>
          <cell r="B159" t="str">
            <v>Charges financières</v>
          </cell>
        </row>
        <row r="160">
          <cell r="A160">
            <v>65001100</v>
          </cell>
          <cell r="B160" t="str">
            <v>Charges financières</v>
          </cell>
        </row>
        <row r="161">
          <cell r="A161">
            <v>65001200</v>
          </cell>
          <cell r="B161" t="str">
            <v>Charges financières</v>
          </cell>
        </row>
        <row r="162">
          <cell r="A162">
            <v>65001300</v>
          </cell>
          <cell r="B162" t="str">
            <v>Charges financières</v>
          </cell>
        </row>
        <row r="163">
          <cell r="A163">
            <v>65001400</v>
          </cell>
          <cell r="B163" t="str">
            <v>Charges financières</v>
          </cell>
        </row>
        <row r="164">
          <cell r="A164">
            <v>65005000</v>
          </cell>
          <cell r="B164" t="str">
            <v>Charges financières</v>
          </cell>
        </row>
        <row r="165">
          <cell r="A165">
            <v>65010000</v>
          </cell>
          <cell r="B165" t="str">
            <v>Charges financières</v>
          </cell>
        </row>
        <row r="166">
          <cell r="A166">
            <v>65010100</v>
          </cell>
          <cell r="B166" t="str">
            <v>Charges financières</v>
          </cell>
        </row>
        <row r="167">
          <cell r="A167">
            <v>65010200</v>
          </cell>
          <cell r="B167" t="str">
            <v>Charges financières</v>
          </cell>
        </row>
        <row r="168">
          <cell r="A168">
            <v>65010300</v>
          </cell>
          <cell r="B168" t="str">
            <v>Charges financières</v>
          </cell>
        </row>
        <row r="169">
          <cell r="A169">
            <v>65010400</v>
          </cell>
          <cell r="B169" t="str">
            <v>Charges financières</v>
          </cell>
        </row>
        <row r="170">
          <cell r="A170">
            <v>65010500</v>
          </cell>
          <cell r="B170" t="str">
            <v>Charges financières</v>
          </cell>
        </row>
        <row r="171">
          <cell r="A171">
            <v>65010600</v>
          </cell>
          <cell r="B171" t="str">
            <v>Charges financières</v>
          </cell>
        </row>
        <row r="172">
          <cell r="A172">
            <v>65010700</v>
          </cell>
          <cell r="B172" t="str">
            <v>Charges financières</v>
          </cell>
        </row>
        <row r="173">
          <cell r="A173">
            <v>65010800</v>
          </cell>
          <cell r="B173" t="str">
            <v>Charges financières</v>
          </cell>
        </row>
        <row r="174">
          <cell r="A174">
            <v>65011200</v>
          </cell>
          <cell r="B174" t="str">
            <v>Charges financières</v>
          </cell>
        </row>
        <row r="175">
          <cell r="A175">
            <v>65011300</v>
          </cell>
          <cell r="B175" t="str">
            <v>Charges financières</v>
          </cell>
        </row>
        <row r="176">
          <cell r="A176">
            <v>65020000</v>
          </cell>
          <cell r="B176" t="str">
            <v>Charges financières</v>
          </cell>
        </row>
        <row r="177">
          <cell r="A177">
            <v>65021000</v>
          </cell>
          <cell r="B177" t="str">
            <v>Charges financières</v>
          </cell>
        </row>
        <row r="178">
          <cell r="A178">
            <v>65022000</v>
          </cell>
          <cell r="B178" t="str">
            <v>Charges financières</v>
          </cell>
        </row>
        <row r="179">
          <cell r="A179">
            <v>65025100</v>
          </cell>
          <cell r="B179" t="str">
            <v>Charges financières</v>
          </cell>
        </row>
        <row r="180">
          <cell r="A180">
            <v>65030000</v>
          </cell>
          <cell r="B180" t="str">
            <v>Charges financières</v>
          </cell>
        </row>
        <row r="181">
          <cell r="A181">
            <v>65030100</v>
          </cell>
          <cell r="B181" t="str">
            <v>Charges financières</v>
          </cell>
        </row>
        <row r="182">
          <cell r="A182">
            <v>65030200</v>
          </cell>
          <cell r="B182" t="str">
            <v>Charges financières</v>
          </cell>
        </row>
        <row r="183">
          <cell r="A183">
            <v>65031000</v>
          </cell>
          <cell r="B183" t="str">
            <v>Charges financières</v>
          </cell>
        </row>
        <row r="184">
          <cell r="A184">
            <v>65031100</v>
          </cell>
          <cell r="B184" t="str">
            <v>Charges financières</v>
          </cell>
        </row>
        <row r="185">
          <cell r="A185">
            <v>65031200</v>
          </cell>
          <cell r="B185" t="str">
            <v>Charges financières</v>
          </cell>
        </row>
        <row r="186">
          <cell r="A186">
            <v>65032000</v>
          </cell>
          <cell r="B186" t="str">
            <v>Charges financières</v>
          </cell>
        </row>
        <row r="187">
          <cell r="A187">
            <v>65032100</v>
          </cell>
          <cell r="B187" t="str">
            <v>Charges financières</v>
          </cell>
        </row>
        <row r="188">
          <cell r="A188">
            <v>65033000</v>
          </cell>
          <cell r="B188" t="str">
            <v>Charges financières</v>
          </cell>
        </row>
        <row r="189">
          <cell r="A189">
            <v>65033100</v>
          </cell>
          <cell r="B189" t="str">
            <v>Charges financières</v>
          </cell>
        </row>
        <row r="190">
          <cell r="A190">
            <v>65033200</v>
          </cell>
          <cell r="B190" t="str">
            <v>Charges financières</v>
          </cell>
        </row>
        <row r="191">
          <cell r="A191">
            <v>65033300</v>
          </cell>
          <cell r="B191" t="str">
            <v>Charges financières</v>
          </cell>
        </row>
        <row r="192">
          <cell r="A192">
            <v>65033400</v>
          </cell>
          <cell r="B192" t="str">
            <v>Charges financières</v>
          </cell>
        </row>
        <row r="193">
          <cell r="A193">
            <v>65034000</v>
          </cell>
          <cell r="B193" t="str">
            <v>Charges financières</v>
          </cell>
        </row>
        <row r="194">
          <cell r="A194">
            <v>65035000</v>
          </cell>
          <cell r="B194" t="str">
            <v>Charges financières</v>
          </cell>
        </row>
        <row r="195">
          <cell r="A195">
            <v>65036000</v>
          </cell>
          <cell r="B195" t="str">
            <v>Charges financières</v>
          </cell>
        </row>
        <row r="196">
          <cell r="A196">
            <v>65036100</v>
          </cell>
          <cell r="B196" t="str">
            <v>Charges financières</v>
          </cell>
        </row>
        <row r="197">
          <cell r="A197">
            <v>65036200</v>
          </cell>
          <cell r="B197" t="str">
            <v>Charges financières</v>
          </cell>
        </row>
        <row r="198">
          <cell r="A198">
            <v>65036300</v>
          </cell>
          <cell r="B198" t="str">
            <v>Charges financières</v>
          </cell>
        </row>
        <row r="199">
          <cell r="A199">
            <v>65036400</v>
          </cell>
          <cell r="B199" t="str">
            <v>Charges financières</v>
          </cell>
        </row>
        <row r="200">
          <cell r="A200">
            <v>65036500</v>
          </cell>
          <cell r="B200" t="str">
            <v>Charges financières</v>
          </cell>
        </row>
        <row r="201">
          <cell r="A201">
            <v>65037000</v>
          </cell>
          <cell r="B201" t="str">
            <v>Charges financières</v>
          </cell>
        </row>
        <row r="202">
          <cell r="A202">
            <v>65037100</v>
          </cell>
          <cell r="B202" t="str">
            <v>Charges financières</v>
          </cell>
        </row>
        <row r="203">
          <cell r="A203">
            <v>65037200</v>
          </cell>
          <cell r="B203" t="str">
            <v>Charges financières</v>
          </cell>
        </row>
        <row r="204">
          <cell r="A204">
            <v>65037300</v>
          </cell>
          <cell r="B204" t="str">
            <v>Charges financières</v>
          </cell>
        </row>
        <row r="205">
          <cell r="A205">
            <v>65040000</v>
          </cell>
          <cell r="B205" t="str">
            <v>Charges financières</v>
          </cell>
        </row>
        <row r="206">
          <cell r="A206">
            <v>65050000</v>
          </cell>
          <cell r="B206" t="str">
            <v>Charges financières</v>
          </cell>
        </row>
        <row r="207">
          <cell r="A207">
            <v>65050100</v>
          </cell>
          <cell r="B207" t="str">
            <v>Charges financières</v>
          </cell>
        </row>
        <row r="208">
          <cell r="A208">
            <v>65050200</v>
          </cell>
          <cell r="B208" t="str">
            <v>Charges financières</v>
          </cell>
        </row>
        <row r="209">
          <cell r="A209">
            <v>65050300</v>
          </cell>
          <cell r="B209" t="str">
            <v>Charges financières</v>
          </cell>
        </row>
        <row r="210">
          <cell r="A210">
            <v>65057000</v>
          </cell>
          <cell r="B210" t="str">
            <v>Charges financières</v>
          </cell>
        </row>
        <row r="211">
          <cell r="A211">
            <v>65057100</v>
          </cell>
          <cell r="B211" t="str">
            <v>Charges financières</v>
          </cell>
        </row>
        <row r="212">
          <cell r="A212">
            <v>65057200</v>
          </cell>
          <cell r="B212" t="str">
            <v>Charges financières</v>
          </cell>
        </row>
        <row r="213">
          <cell r="A213">
            <v>65057300</v>
          </cell>
          <cell r="B213" t="str">
            <v>Charges financières</v>
          </cell>
        </row>
        <row r="214">
          <cell r="A214">
            <v>65057400</v>
          </cell>
          <cell r="B214" t="str">
            <v>Charges financières</v>
          </cell>
        </row>
        <row r="215">
          <cell r="A215">
            <v>65058000</v>
          </cell>
          <cell r="B215" t="str">
            <v>Charges financières</v>
          </cell>
        </row>
        <row r="216">
          <cell r="A216">
            <v>65058100</v>
          </cell>
          <cell r="B216" t="str">
            <v>Charges financières</v>
          </cell>
        </row>
        <row r="217">
          <cell r="A217">
            <v>65058200</v>
          </cell>
          <cell r="B217" t="str">
            <v>Charges financières</v>
          </cell>
        </row>
        <row r="218">
          <cell r="A218">
            <v>65059900</v>
          </cell>
          <cell r="B218" t="str">
            <v>Charges financières</v>
          </cell>
        </row>
        <row r="219">
          <cell r="A219">
            <v>65090000</v>
          </cell>
          <cell r="B219" t="str">
            <v>Charges financières</v>
          </cell>
        </row>
        <row r="220">
          <cell r="A220">
            <v>65090500</v>
          </cell>
          <cell r="B220" t="str">
            <v>Charges financières</v>
          </cell>
        </row>
        <row r="221">
          <cell r="A221">
            <v>65090700</v>
          </cell>
          <cell r="B221" t="str">
            <v>Charges financières</v>
          </cell>
        </row>
        <row r="222">
          <cell r="A222">
            <v>65090800</v>
          </cell>
          <cell r="B222" t="str">
            <v>Charges financières</v>
          </cell>
        </row>
        <row r="223">
          <cell r="A223">
            <v>65099000</v>
          </cell>
          <cell r="B223" t="str">
            <v>Charges financières</v>
          </cell>
        </row>
        <row r="224">
          <cell r="A224">
            <v>65100100</v>
          </cell>
          <cell r="B224" t="str">
            <v>Charges financières</v>
          </cell>
        </row>
        <row r="225">
          <cell r="A225">
            <v>65110000</v>
          </cell>
          <cell r="B225" t="str">
            <v>Charges financières</v>
          </cell>
        </row>
        <row r="226">
          <cell r="A226">
            <v>65200000</v>
          </cell>
          <cell r="B226" t="str">
            <v>Charges financières</v>
          </cell>
        </row>
        <row r="227">
          <cell r="A227">
            <v>65300000</v>
          </cell>
          <cell r="B227" t="str">
            <v>Charges financières</v>
          </cell>
        </row>
        <row r="228">
          <cell r="A228">
            <v>65331000</v>
          </cell>
          <cell r="B228" t="str">
            <v>Charges financières</v>
          </cell>
        </row>
        <row r="229">
          <cell r="A229">
            <v>65334000</v>
          </cell>
          <cell r="B229" t="str">
            <v>Charges financières</v>
          </cell>
        </row>
        <row r="230">
          <cell r="A230">
            <v>65335000</v>
          </cell>
          <cell r="B230" t="str">
            <v>Charges financières</v>
          </cell>
        </row>
        <row r="231">
          <cell r="A231">
            <v>65400000</v>
          </cell>
          <cell r="B231" t="str">
            <v>Charges financières</v>
          </cell>
        </row>
        <row r="232">
          <cell r="A232">
            <v>65410000</v>
          </cell>
          <cell r="B232" t="str">
            <v>Charges financières</v>
          </cell>
        </row>
        <row r="233">
          <cell r="A233">
            <v>65500000</v>
          </cell>
          <cell r="B233" t="str">
            <v>Charges financières</v>
          </cell>
        </row>
        <row r="234">
          <cell r="A234">
            <v>65600000</v>
          </cell>
          <cell r="B234" t="str">
            <v>Charges financières</v>
          </cell>
        </row>
        <row r="235">
          <cell r="A235">
            <v>65609900</v>
          </cell>
          <cell r="B235" t="str">
            <v>Charges financières</v>
          </cell>
        </row>
        <row r="236">
          <cell r="A236">
            <v>65610000</v>
          </cell>
          <cell r="B236" t="str">
            <v>Charges financières</v>
          </cell>
        </row>
        <row r="237">
          <cell r="A237">
            <v>65611000</v>
          </cell>
          <cell r="B237" t="str">
            <v>Charges financières</v>
          </cell>
        </row>
        <row r="238">
          <cell r="A238">
            <v>65612000</v>
          </cell>
          <cell r="B238" t="str">
            <v>Charges financières</v>
          </cell>
        </row>
        <row r="239">
          <cell r="A239">
            <v>65613000</v>
          </cell>
          <cell r="B239" t="str">
            <v>Charges financières</v>
          </cell>
        </row>
        <row r="240">
          <cell r="A240">
            <v>65615000</v>
          </cell>
          <cell r="B240" t="str">
            <v>Charges financières</v>
          </cell>
        </row>
        <row r="241">
          <cell r="A241">
            <v>65620000</v>
          </cell>
          <cell r="B241" t="str">
            <v>Charges financières</v>
          </cell>
        </row>
        <row r="242">
          <cell r="A242">
            <v>65625000</v>
          </cell>
          <cell r="B242" t="str">
            <v>Charges financières</v>
          </cell>
        </row>
        <row r="243">
          <cell r="A243">
            <v>65626000</v>
          </cell>
          <cell r="B243" t="str">
            <v>Charges financières</v>
          </cell>
        </row>
        <row r="244">
          <cell r="A244">
            <v>65635000</v>
          </cell>
          <cell r="B244" t="str">
            <v>Charges financières</v>
          </cell>
        </row>
        <row r="245">
          <cell r="A245">
            <v>65636000</v>
          </cell>
          <cell r="B245" t="str">
            <v>Charges financières</v>
          </cell>
        </row>
        <row r="246">
          <cell r="A246">
            <v>65645000</v>
          </cell>
          <cell r="B246" t="str">
            <v>Charges financières</v>
          </cell>
        </row>
        <row r="247">
          <cell r="A247">
            <v>65646000</v>
          </cell>
          <cell r="B247" t="str">
            <v>Charges financières</v>
          </cell>
        </row>
        <row r="248">
          <cell r="A248">
            <v>65647000</v>
          </cell>
          <cell r="B248" t="str">
            <v>Charges financières</v>
          </cell>
        </row>
        <row r="249">
          <cell r="A249">
            <v>65650000</v>
          </cell>
          <cell r="B249" t="str">
            <v>Charges financières</v>
          </cell>
        </row>
        <row r="250">
          <cell r="A250">
            <v>65700000</v>
          </cell>
          <cell r="B250" t="str">
            <v>Charges financières</v>
          </cell>
        </row>
        <row r="251">
          <cell r="A251">
            <v>65900000</v>
          </cell>
          <cell r="B251" t="str">
            <v>Charges financières</v>
          </cell>
        </row>
        <row r="252">
          <cell r="A252">
            <v>67000000</v>
          </cell>
          <cell r="B252" t="str">
            <v>Impôts</v>
          </cell>
        </row>
        <row r="253">
          <cell r="A253">
            <v>67001000</v>
          </cell>
          <cell r="B253" t="str">
            <v>Impôts</v>
          </cell>
        </row>
        <row r="254">
          <cell r="A254">
            <v>67002000</v>
          </cell>
          <cell r="B254" t="str">
            <v>Impôts</v>
          </cell>
        </row>
        <row r="255">
          <cell r="A255">
            <v>67003000</v>
          </cell>
          <cell r="B255" t="str">
            <v>Impôts</v>
          </cell>
        </row>
        <row r="256">
          <cell r="A256">
            <v>67010000</v>
          </cell>
          <cell r="B256" t="str">
            <v>Impôts</v>
          </cell>
        </row>
        <row r="257">
          <cell r="A257">
            <v>67020000</v>
          </cell>
          <cell r="B257" t="str">
            <v>Impôts</v>
          </cell>
        </row>
        <row r="258">
          <cell r="A258">
            <v>67100000</v>
          </cell>
          <cell r="B258" t="str">
            <v>Impôts</v>
          </cell>
        </row>
        <row r="259">
          <cell r="A259">
            <v>67119400</v>
          </cell>
          <cell r="B259" t="str">
            <v>Impôts</v>
          </cell>
        </row>
        <row r="260">
          <cell r="A260">
            <v>67120000</v>
          </cell>
          <cell r="B260" t="str">
            <v>Impôts</v>
          </cell>
        </row>
        <row r="261">
          <cell r="A261">
            <v>67219500</v>
          </cell>
          <cell r="B261" t="str">
            <v>Impôts</v>
          </cell>
        </row>
        <row r="262">
          <cell r="A262">
            <v>67219700</v>
          </cell>
          <cell r="B262" t="str">
            <v>Impôts</v>
          </cell>
        </row>
        <row r="263">
          <cell r="A263">
            <v>67219800</v>
          </cell>
          <cell r="B263" t="str">
            <v>Impôts</v>
          </cell>
        </row>
        <row r="264">
          <cell r="A264">
            <v>67229500</v>
          </cell>
          <cell r="B264" t="str">
            <v>Impôts</v>
          </cell>
        </row>
        <row r="265">
          <cell r="A265">
            <v>70000000</v>
          </cell>
          <cell r="B265" t="str">
            <v>Charges communes</v>
          </cell>
        </row>
        <row r="266">
          <cell r="A266">
            <v>70000100</v>
          </cell>
        </row>
        <row r="267">
          <cell r="A267">
            <v>70000200</v>
          </cell>
        </row>
        <row r="268">
          <cell r="A268">
            <v>70000300</v>
          </cell>
          <cell r="B268" t="str">
            <v>Indemnités</v>
          </cell>
        </row>
        <row r="269">
          <cell r="A269">
            <v>70000500</v>
          </cell>
          <cell r="B269" t="str">
            <v>Honoraires de gérance</v>
          </cell>
        </row>
        <row r="270">
          <cell r="A270">
            <v>70000600</v>
          </cell>
          <cell r="B270" t="str">
            <v>Honoraires de gérance</v>
          </cell>
        </row>
        <row r="271">
          <cell r="A271">
            <v>70001000</v>
          </cell>
        </row>
        <row r="272">
          <cell r="A272">
            <v>70001100</v>
          </cell>
        </row>
        <row r="273">
          <cell r="A273">
            <v>70600000</v>
          </cell>
          <cell r="B273" t="str">
            <v>Charges financières</v>
          </cell>
        </row>
        <row r="274">
          <cell r="A274">
            <v>72000000</v>
          </cell>
          <cell r="B274" t="str">
            <v>salaires + ass.groupe</v>
          </cell>
        </row>
        <row r="275">
          <cell r="A275">
            <v>74540000</v>
          </cell>
        </row>
        <row r="276">
          <cell r="A276">
            <v>74600000</v>
          </cell>
          <cell r="B276" t="str">
            <v>Assurances</v>
          </cell>
        </row>
        <row r="277">
          <cell r="A277">
            <v>74600100</v>
          </cell>
          <cell r="B277" t="str">
            <v>salaires + ass.groupe</v>
          </cell>
        </row>
        <row r="278">
          <cell r="A278">
            <v>74600300</v>
          </cell>
        </row>
        <row r="279">
          <cell r="A279">
            <v>74600400</v>
          </cell>
        </row>
        <row r="280">
          <cell r="A280">
            <v>74601000</v>
          </cell>
        </row>
        <row r="281">
          <cell r="A281">
            <v>74959900</v>
          </cell>
        </row>
        <row r="282">
          <cell r="A282">
            <v>74960000</v>
          </cell>
          <cell r="B282" t="str">
            <v>Personnel intérimaire</v>
          </cell>
        </row>
        <row r="283">
          <cell r="A283">
            <v>74960100</v>
          </cell>
        </row>
        <row r="284">
          <cell r="A284">
            <v>74960200</v>
          </cell>
          <cell r="B284" t="str">
            <v>salaires + ass.groupe</v>
          </cell>
        </row>
        <row r="285">
          <cell r="A285">
            <v>74962000</v>
          </cell>
          <cell r="B285" t="str">
            <v>salaires + ass.groupe</v>
          </cell>
        </row>
        <row r="286">
          <cell r="A286">
            <v>75000000</v>
          </cell>
          <cell r="B286" t="str">
            <v>Charges financières</v>
          </cell>
        </row>
        <row r="287">
          <cell r="A287">
            <v>75001000</v>
          </cell>
          <cell r="B287" t="str">
            <v>Charges financières</v>
          </cell>
        </row>
        <row r="288">
          <cell r="A288">
            <v>75001100</v>
          </cell>
          <cell r="B288" t="str">
            <v>Charges financières</v>
          </cell>
        </row>
        <row r="289">
          <cell r="A289">
            <v>75009900</v>
          </cell>
          <cell r="B289" t="str">
            <v>Charges financières</v>
          </cell>
        </row>
        <row r="290">
          <cell r="A290">
            <v>75010000</v>
          </cell>
          <cell r="B290" t="str">
            <v>Charges financières</v>
          </cell>
        </row>
        <row r="291">
          <cell r="A291">
            <v>75011000</v>
          </cell>
          <cell r="B291" t="str">
            <v>Charges financières</v>
          </cell>
        </row>
        <row r="292">
          <cell r="A292">
            <v>75012000</v>
          </cell>
          <cell r="B292" t="str">
            <v>Charges financières</v>
          </cell>
        </row>
        <row r="293">
          <cell r="A293">
            <v>75020000</v>
          </cell>
          <cell r="B293" t="str">
            <v>Charges financières</v>
          </cell>
        </row>
        <row r="294">
          <cell r="A294">
            <v>75020100</v>
          </cell>
          <cell r="B294" t="str">
            <v>Charges financières</v>
          </cell>
        </row>
        <row r="295">
          <cell r="A295">
            <v>75020200</v>
          </cell>
          <cell r="B295" t="str">
            <v>Charges financières</v>
          </cell>
        </row>
        <row r="296">
          <cell r="A296">
            <v>75020300</v>
          </cell>
          <cell r="B296" t="str">
            <v>Charges financières</v>
          </cell>
        </row>
        <row r="297">
          <cell r="A297">
            <v>75020400</v>
          </cell>
          <cell r="B297" t="str">
            <v>Charges financières</v>
          </cell>
        </row>
        <row r="298">
          <cell r="A298">
            <v>75020500</v>
          </cell>
          <cell r="B298" t="str">
            <v>Charges financières</v>
          </cell>
        </row>
        <row r="299">
          <cell r="A299">
            <v>75020700</v>
          </cell>
          <cell r="B299" t="str">
            <v>Charges financières</v>
          </cell>
        </row>
        <row r="300">
          <cell r="A300">
            <v>75020800</v>
          </cell>
          <cell r="B300" t="str">
            <v>Charges financières</v>
          </cell>
        </row>
        <row r="301">
          <cell r="A301">
            <v>75020900</v>
          </cell>
          <cell r="B301" t="str">
            <v>Charges financières</v>
          </cell>
        </row>
        <row r="302">
          <cell r="A302">
            <v>75021000</v>
          </cell>
          <cell r="B302" t="str">
            <v>Charges financières</v>
          </cell>
        </row>
        <row r="303">
          <cell r="A303">
            <v>75021200</v>
          </cell>
          <cell r="B303" t="str">
            <v>Charges financières</v>
          </cell>
        </row>
        <row r="304">
          <cell r="A304">
            <v>75021300</v>
          </cell>
          <cell r="B304" t="str">
            <v>Charges financières</v>
          </cell>
        </row>
        <row r="305">
          <cell r="A305">
            <v>75021400</v>
          </cell>
          <cell r="B305" t="str">
            <v>Charges financières</v>
          </cell>
        </row>
        <row r="306">
          <cell r="A306">
            <v>75021500</v>
          </cell>
          <cell r="B306" t="str">
            <v>Charges financières</v>
          </cell>
        </row>
        <row r="307">
          <cell r="A307">
            <v>75021600</v>
          </cell>
          <cell r="B307" t="str">
            <v>Charges financières</v>
          </cell>
        </row>
        <row r="308">
          <cell r="A308">
            <v>75021700</v>
          </cell>
          <cell r="B308" t="str">
            <v>Charges financières</v>
          </cell>
        </row>
        <row r="309">
          <cell r="A309">
            <v>75021800</v>
          </cell>
          <cell r="B309" t="str">
            <v>Charges financières</v>
          </cell>
        </row>
        <row r="310">
          <cell r="A310">
            <v>75025000</v>
          </cell>
          <cell r="B310" t="str">
            <v>Charges financières</v>
          </cell>
        </row>
        <row r="311">
          <cell r="A311">
            <v>75025100</v>
          </cell>
          <cell r="B311" t="str">
            <v>Charges financières</v>
          </cell>
        </row>
        <row r="312">
          <cell r="A312">
            <v>75025200</v>
          </cell>
          <cell r="B312" t="str">
            <v>Charges financières</v>
          </cell>
        </row>
        <row r="313">
          <cell r="A313">
            <v>75026000</v>
          </cell>
          <cell r="B313" t="str">
            <v>Charges financières</v>
          </cell>
        </row>
        <row r="314">
          <cell r="A314">
            <v>75026100</v>
          </cell>
          <cell r="B314" t="str">
            <v>Charges financières</v>
          </cell>
        </row>
        <row r="315">
          <cell r="A315">
            <v>75030000</v>
          </cell>
          <cell r="B315" t="str">
            <v>Charges financières</v>
          </cell>
        </row>
        <row r="316">
          <cell r="A316">
            <v>75050200</v>
          </cell>
          <cell r="B316" t="str">
            <v>Charges financières</v>
          </cell>
        </row>
        <row r="317">
          <cell r="A317">
            <v>75100000</v>
          </cell>
          <cell r="B317" t="str">
            <v>Charges financières</v>
          </cell>
        </row>
        <row r="318">
          <cell r="A318">
            <v>75100100</v>
          </cell>
          <cell r="B318" t="str">
            <v>Charges financières</v>
          </cell>
        </row>
        <row r="319">
          <cell r="A319">
            <v>75101000</v>
          </cell>
          <cell r="B319" t="str">
            <v>Charges financières</v>
          </cell>
        </row>
        <row r="320">
          <cell r="A320">
            <v>75101200</v>
          </cell>
          <cell r="B320" t="str">
            <v>Charges financières</v>
          </cell>
        </row>
        <row r="321">
          <cell r="A321">
            <v>75101300</v>
          </cell>
          <cell r="B321" t="str">
            <v>Charges financières</v>
          </cell>
        </row>
        <row r="322">
          <cell r="A322">
            <v>75101400</v>
          </cell>
          <cell r="B322" t="str">
            <v>Charges financières</v>
          </cell>
        </row>
        <row r="323">
          <cell r="A323">
            <v>75109900</v>
          </cell>
          <cell r="B323" t="str">
            <v>Charges financières</v>
          </cell>
        </row>
        <row r="324">
          <cell r="A324">
            <v>75110000</v>
          </cell>
          <cell r="B324" t="str">
            <v>Charges financières</v>
          </cell>
        </row>
        <row r="325">
          <cell r="A325">
            <v>75120000</v>
          </cell>
          <cell r="B325" t="str">
            <v>Charges financières</v>
          </cell>
        </row>
        <row r="326">
          <cell r="A326">
            <v>75130000</v>
          </cell>
          <cell r="B326" t="str">
            <v>Charges financières</v>
          </cell>
        </row>
        <row r="327">
          <cell r="A327">
            <v>75140100</v>
          </cell>
          <cell r="B327" t="str">
            <v>Charges financières</v>
          </cell>
        </row>
        <row r="328">
          <cell r="A328">
            <v>75140200</v>
          </cell>
          <cell r="B328" t="str">
            <v>Charges financières</v>
          </cell>
        </row>
        <row r="329">
          <cell r="A329">
            <v>75140300</v>
          </cell>
          <cell r="B329" t="str">
            <v>Charges financières</v>
          </cell>
        </row>
        <row r="330">
          <cell r="A330">
            <v>75140400</v>
          </cell>
          <cell r="B330" t="str">
            <v>Charges financières</v>
          </cell>
        </row>
        <row r="331">
          <cell r="A331">
            <v>75140500</v>
          </cell>
          <cell r="B331" t="str">
            <v>Charges financières</v>
          </cell>
        </row>
        <row r="332">
          <cell r="A332">
            <v>75140600</v>
          </cell>
          <cell r="B332" t="str">
            <v>Charges financières</v>
          </cell>
        </row>
        <row r="333">
          <cell r="A333">
            <v>75140700</v>
          </cell>
          <cell r="B333" t="str">
            <v>Charges financières</v>
          </cell>
        </row>
        <row r="334">
          <cell r="A334">
            <v>75200100</v>
          </cell>
          <cell r="B334" t="str">
            <v>Charges financières</v>
          </cell>
        </row>
        <row r="335">
          <cell r="A335">
            <v>75400000</v>
          </cell>
          <cell r="B335" t="str">
            <v>Charges financières</v>
          </cell>
        </row>
        <row r="336">
          <cell r="A336">
            <v>75410000</v>
          </cell>
          <cell r="B336" t="str">
            <v>Charges financières</v>
          </cell>
        </row>
        <row r="337">
          <cell r="A337">
            <v>75600000</v>
          </cell>
          <cell r="B337" t="str">
            <v>Charges financières</v>
          </cell>
        </row>
        <row r="338">
          <cell r="A338">
            <v>75700000</v>
          </cell>
          <cell r="B338" t="str">
            <v>Charges financières</v>
          </cell>
        </row>
        <row r="339">
          <cell r="A339">
            <v>75900000</v>
          </cell>
          <cell r="B339" t="str">
            <v>Charges financières</v>
          </cell>
        </row>
        <row r="340">
          <cell r="A340">
            <v>76010000</v>
          </cell>
          <cell r="B340" t="str">
            <v>Produits exceptionnels</v>
          </cell>
        </row>
        <row r="341">
          <cell r="A341">
            <v>76110000</v>
          </cell>
          <cell r="B341" t="str">
            <v>Produits exceptionnels</v>
          </cell>
        </row>
        <row r="342">
          <cell r="A342">
            <v>76200000</v>
          </cell>
          <cell r="B342" t="str">
            <v>Produits exceptionnels</v>
          </cell>
        </row>
        <row r="343">
          <cell r="A343">
            <v>76300000</v>
          </cell>
          <cell r="B343" t="str">
            <v>Produits exceptionnels</v>
          </cell>
        </row>
        <row r="344">
          <cell r="A344">
            <v>76400000</v>
          </cell>
          <cell r="B344" t="str">
            <v>Produits exceptionnels</v>
          </cell>
        </row>
        <row r="345">
          <cell r="A345">
            <v>76500000</v>
          </cell>
          <cell r="B345" t="str">
            <v>Produits exceptionnels</v>
          </cell>
        </row>
        <row r="346">
          <cell r="A346">
            <v>77100000</v>
          </cell>
          <cell r="B346" t="str">
            <v>Impôts</v>
          </cell>
        </row>
        <row r="347">
          <cell r="A347">
            <v>77110000</v>
          </cell>
          <cell r="B347" t="str">
            <v>Impôts</v>
          </cell>
        </row>
        <row r="348">
          <cell r="A348">
            <v>77120000</v>
          </cell>
          <cell r="B348" t="str">
            <v>Impôts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CONS0395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yer effectif"/>
      <sheetName val="pivot"/>
      <sheetName val="Sheet1"/>
      <sheetName val="Objectif 2008"/>
      <sheetName val="reporting deals B vs  R"/>
      <sheetName val="RECAP OBJECTIF"/>
      <sheetName val="Rents Actual"/>
      <sheetName val="Coûts"/>
      <sheetName val="Récap Commerciaux"/>
      <sheetName val="check deals"/>
      <sheetName val="Hypothèses Budget 2008"/>
      <sheetName val="pivot Tab bord"/>
      <sheetName val="roll forward vacancy 2008"/>
      <sheetName val="copie tab bord 13 05"/>
      <sheetName val="Risk 2008"/>
      <sheetName val="activité 2003 2007"/>
      <sheetName val="Budget récap objectifs (2)"/>
      <sheetName val="activité commerciale"/>
      <sheetName val="roll forward 2008 (2)"/>
      <sheetName val="résolution du vide"/>
      <sheetName val="brokers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AX3">
            <v>0</v>
          </cell>
          <cell r="BD3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Sheet1"/>
      <sheetName val="Expertise 30 06 05"/>
      <sheetName val="INVESTISS"/>
      <sheetName val="DIV 30juin05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Sheet1"/>
      <sheetName val="Expertise 30 06 05"/>
      <sheetName val="INVESTISS"/>
      <sheetName val="DIV 30juin05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tif"/>
      <sheetName val="commercial activity"/>
      <sheetName val="pivot comport risk et deals"/>
      <sheetName val="Pivot Deals R et type risque"/>
      <sheetName val="pivot réalisé par immeuble"/>
      <sheetName val="RECAP OBJECTIF"/>
      <sheetName val="explicatif calculs"/>
      <sheetName val="pivot "/>
      <sheetName val="pivot écarts R vs B"/>
      <sheetName val="R vs B détail"/>
      <sheetName val="R vs B 10 08 07"/>
      <sheetName val="R vs B 10 10 07 "/>
      <sheetName val="pivot 10 10"/>
      <sheetName val="réalisé 10 10 07"/>
      <sheetName val="réalisé ss catégorie deals"/>
      <sheetName val="loyer locations seules"/>
      <sheetName val="Sheet1"/>
      <sheetName val="pivot solde à louer"/>
      <sheetName val="suivi loyer effectif"/>
      <sheetName val="brokers"/>
      <sheetName val="OBJECTIF COM 07"/>
      <sheetName val="contrôle par zone"/>
      <sheetName val="reporting deals B vs  R"/>
      <sheetName val="TABLEAU BORD 07"/>
      <sheetName val="Sheet1 (3)"/>
      <sheetName val="Budget récap objectifs (2)"/>
      <sheetName val="activité 2003 2007"/>
      <sheetName val="roll forward vacancy 2007"/>
      <sheetName val="nouveau pivot tab bord"/>
      <sheetName val="pivot forecast vide dec 07"/>
      <sheetName val="détail du solde à louer ytd"/>
      <sheetName val="pivot vide"/>
      <sheetName val="qualification du solde à louer"/>
      <sheetName val="base pivot vide"/>
      <sheetName val="calcul impact paramètres"/>
      <sheetName val="contracted rents"/>
      <sheetName val="incentives ex compta"/>
      <sheetName val="gratuités ex compta"/>
      <sheetName val="Sheet2"/>
      <sheetName val="Sheet1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 index et match"/>
      <sheetName val="ORIGINE"/>
      <sheetName val="Sheet2"/>
      <sheetName val="pivottable"/>
      <sheetName val="base pivottable"/>
      <sheetName val="vérif"/>
      <sheetName val="élimination"/>
    </sheetNames>
    <sheetDataSet>
      <sheetData sheetId="0">
        <row r="1">
          <cell r="A1" t="str">
            <v>Nr compte Db</v>
          </cell>
          <cell r="B1" t="str">
            <v>Rubriques Db</v>
          </cell>
        </row>
        <row r="2">
          <cell r="A2">
            <v>61000000</v>
          </cell>
          <cell r="B2" t="str">
            <v>Charges communes</v>
          </cell>
        </row>
        <row r="3">
          <cell r="A3">
            <v>61001000</v>
          </cell>
          <cell r="B3" t="str">
            <v>Charges communes</v>
          </cell>
        </row>
        <row r="4">
          <cell r="A4">
            <v>61010000</v>
          </cell>
          <cell r="B4" t="str">
            <v>Charges communes</v>
          </cell>
        </row>
        <row r="5">
          <cell r="A5">
            <v>61020000</v>
          </cell>
          <cell r="B5" t="str">
            <v>location mat. bureau</v>
          </cell>
        </row>
        <row r="6">
          <cell r="A6">
            <v>61020100</v>
          </cell>
          <cell r="B6" t="str">
            <v>location mat. bureau</v>
          </cell>
        </row>
        <row r="7">
          <cell r="A7">
            <v>61020200</v>
          </cell>
          <cell r="B7" t="str">
            <v>IT location/achat machines</v>
          </cell>
        </row>
        <row r="8">
          <cell r="A8">
            <v>61021000</v>
          </cell>
          <cell r="B8" t="str">
            <v>Voiture &amp; carburant</v>
          </cell>
        </row>
        <row r="9">
          <cell r="A9">
            <v>61100000</v>
          </cell>
          <cell r="B9" t="str">
            <v>Entretien et réparation</v>
          </cell>
        </row>
        <row r="10">
          <cell r="A10">
            <v>61101000</v>
          </cell>
          <cell r="B10" t="str">
            <v>Entretien et réparation</v>
          </cell>
        </row>
        <row r="11">
          <cell r="A11">
            <v>61102000</v>
          </cell>
          <cell r="B11" t="str">
            <v>Entretien et réparation</v>
          </cell>
        </row>
        <row r="12">
          <cell r="A12">
            <v>61103000</v>
          </cell>
          <cell r="B12" t="str">
            <v>Entretien et réparation</v>
          </cell>
        </row>
        <row r="13">
          <cell r="A13">
            <v>61104000</v>
          </cell>
          <cell r="B13" t="str">
            <v>Entretien et réparation</v>
          </cell>
        </row>
        <row r="14">
          <cell r="A14">
            <v>61108000</v>
          </cell>
          <cell r="B14" t="str">
            <v>Entretien et réparation</v>
          </cell>
        </row>
        <row r="15">
          <cell r="A15">
            <v>61109000</v>
          </cell>
          <cell r="B15" t="str">
            <v>Entretien et réparation</v>
          </cell>
        </row>
        <row r="16">
          <cell r="A16">
            <v>61110000</v>
          </cell>
          <cell r="B16" t="str">
            <v>Voiture &amp; carburant</v>
          </cell>
        </row>
        <row r="17">
          <cell r="A17">
            <v>61120000</v>
          </cell>
          <cell r="B17" t="str">
            <v>location mat. bureau</v>
          </cell>
        </row>
        <row r="18">
          <cell r="A18">
            <v>61200000</v>
          </cell>
          <cell r="B18" t="str">
            <v>Tel, Poste, Electricité</v>
          </cell>
        </row>
        <row r="19">
          <cell r="A19">
            <v>61201000</v>
          </cell>
          <cell r="B19" t="str">
            <v>Tel, Poste, Electricité</v>
          </cell>
        </row>
        <row r="20">
          <cell r="A20">
            <v>61202000</v>
          </cell>
          <cell r="B20" t="str">
            <v>Tel, Poste, Electricité</v>
          </cell>
        </row>
        <row r="21">
          <cell r="A21">
            <v>61210000</v>
          </cell>
          <cell r="B21" t="str">
            <v>Tel, Poste, Electricité</v>
          </cell>
        </row>
        <row r="22">
          <cell r="A22">
            <v>61210100</v>
          </cell>
          <cell r="B22" t="str">
            <v>Tel, Poste, Electricité</v>
          </cell>
        </row>
        <row r="23">
          <cell r="A23">
            <v>61210200</v>
          </cell>
          <cell r="B23" t="str">
            <v>Tel, Poste, Electricité</v>
          </cell>
        </row>
        <row r="24">
          <cell r="A24">
            <v>61210300</v>
          </cell>
          <cell r="B24" t="str">
            <v>Tel, Poste, Electricité</v>
          </cell>
        </row>
        <row r="25">
          <cell r="A25">
            <v>61212000</v>
          </cell>
          <cell r="B25" t="str">
            <v>Tel, Poste, Electricité</v>
          </cell>
        </row>
        <row r="26">
          <cell r="A26">
            <v>61220000</v>
          </cell>
          <cell r="B26" t="str">
            <v>Charges communes</v>
          </cell>
        </row>
        <row r="27">
          <cell r="A27">
            <v>61221000</v>
          </cell>
          <cell r="B27" t="str">
            <v>Charges communes</v>
          </cell>
        </row>
        <row r="28">
          <cell r="A28">
            <v>61240000</v>
          </cell>
          <cell r="B28" t="str">
            <v>Fourniture de bureau</v>
          </cell>
        </row>
        <row r="29">
          <cell r="A29">
            <v>61240100</v>
          </cell>
          <cell r="B29" t="str">
            <v>Fourniture de bureau</v>
          </cell>
        </row>
        <row r="30">
          <cell r="A30">
            <v>61240200</v>
          </cell>
          <cell r="B30" t="str">
            <v>Fourniture de bureau</v>
          </cell>
        </row>
        <row r="31">
          <cell r="A31">
            <v>61241000</v>
          </cell>
          <cell r="B31" t="str">
            <v>IT Logiciels</v>
          </cell>
        </row>
        <row r="32">
          <cell r="A32">
            <v>61241100</v>
          </cell>
          <cell r="B32" t="str">
            <v>IT location/achat machines</v>
          </cell>
        </row>
        <row r="33">
          <cell r="A33">
            <v>61241200</v>
          </cell>
          <cell r="B33" t="str">
            <v>Site Internet</v>
          </cell>
        </row>
        <row r="34">
          <cell r="A34">
            <v>61241300</v>
          </cell>
          <cell r="B34" t="str">
            <v>IT support technique</v>
          </cell>
        </row>
        <row r="35">
          <cell r="A35">
            <v>61241400</v>
          </cell>
          <cell r="B35" t="str">
            <v>IT Logiciels</v>
          </cell>
        </row>
        <row r="36">
          <cell r="A36">
            <v>61242000</v>
          </cell>
          <cell r="B36" t="str">
            <v>Charges communes</v>
          </cell>
        </row>
        <row r="37">
          <cell r="A37">
            <v>61260000</v>
          </cell>
          <cell r="B37" t="str">
            <v>Voiture &amp; carburant</v>
          </cell>
        </row>
        <row r="38">
          <cell r="A38">
            <v>61290000</v>
          </cell>
          <cell r="B38" t="str">
            <v>Fourniture de bureau</v>
          </cell>
        </row>
        <row r="39">
          <cell r="A39">
            <v>61300000</v>
          </cell>
          <cell r="B39" t="str">
            <v>Experts autres</v>
          </cell>
        </row>
        <row r="40">
          <cell r="A40">
            <v>61302000</v>
          </cell>
          <cell r="B40" t="str">
            <v>Experts autres</v>
          </cell>
        </row>
        <row r="41">
          <cell r="A41">
            <v>61303000</v>
          </cell>
          <cell r="B41" t="str">
            <v>Experts autres</v>
          </cell>
        </row>
        <row r="42">
          <cell r="A42">
            <v>61309000</v>
          </cell>
          <cell r="B42" t="str">
            <v>Experts autres</v>
          </cell>
        </row>
        <row r="43">
          <cell r="A43">
            <v>61310000</v>
          </cell>
          <cell r="B43" t="str">
            <v>Avocats</v>
          </cell>
        </row>
        <row r="44">
          <cell r="A44">
            <v>61310100</v>
          </cell>
          <cell r="B44" t="str">
            <v>Avocats fusion/apports</v>
          </cell>
        </row>
        <row r="45">
          <cell r="A45">
            <v>61311000</v>
          </cell>
          <cell r="B45" t="str">
            <v>Experts autres</v>
          </cell>
        </row>
        <row r="46">
          <cell r="A46">
            <v>61311400</v>
          </cell>
          <cell r="B46" t="str">
            <v>Experts évaluation</v>
          </cell>
        </row>
        <row r="47">
          <cell r="A47">
            <v>61311500</v>
          </cell>
          <cell r="B47" t="str">
            <v>Experts autres</v>
          </cell>
        </row>
        <row r="48">
          <cell r="A48">
            <v>61311600</v>
          </cell>
          <cell r="B48" t="str">
            <v>Experts fusion/apports</v>
          </cell>
        </row>
        <row r="49">
          <cell r="A49">
            <v>61312000</v>
          </cell>
          <cell r="B49" t="str">
            <v>Réviseurs</v>
          </cell>
        </row>
        <row r="50">
          <cell r="A50">
            <v>61312100</v>
          </cell>
          <cell r="B50" t="str">
            <v>Réviseurs fusion/apports</v>
          </cell>
        </row>
        <row r="51">
          <cell r="A51">
            <v>61313000</v>
          </cell>
          <cell r="B51" t="str">
            <v>Fiscalistes</v>
          </cell>
        </row>
        <row r="52">
          <cell r="A52">
            <v>61313100</v>
          </cell>
          <cell r="B52" t="str">
            <v>Fiscalistes fusion/apports</v>
          </cell>
        </row>
        <row r="53">
          <cell r="A53">
            <v>61314000</v>
          </cell>
          <cell r="B53" t="str">
            <v>Experts autres</v>
          </cell>
        </row>
        <row r="54">
          <cell r="A54">
            <v>61315000</v>
          </cell>
          <cell r="B54" t="str">
            <v>Traducteurs</v>
          </cell>
        </row>
        <row r="55">
          <cell r="A55">
            <v>61316000</v>
          </cell>
          <cell r="B55" t="str">
            <v>Notaires</v>
          </cell>
        </row>
        <row r="56">
          <cell r="A56">
            <v>61316100</v>
          </cell>
          <cell r="B56" t="str">
            <v>Notaires fusion/apports</v>
          </cell>
        </row>
        <row r="57">
          <cell r="A57">
            <v>61317000</v>
          </cell>
          <cell r="B57" t="str">
            <v>IT support technique</v>
          </cell>
        </row>
        <row r="58">
          <cell r="A58">
            <v>61319000</v>
          </cell>
          <cell r="B58" t="str">
            <v>Experts autres</v>
          </cell>
        </row>
        <row r="59">
          <cell r="A59">
            <v>61319900</v>
          </cell>
          <cell r="B59" t="str">
            <v>Experts fusion/apports</v>
          </cell>
        </row>
        <row r="60">
          <cell r="A60">
            <v>61320000</v>
          </cell>
          <cell r="B60" t="str">
            <v>Cotisations professionnelles</v>
          </cell>
        </row>
        <row r="61">
          <cell r="A61">
            <v>61321000</v>
          </cell>
          <cell r="B61" t="str">
            <v>Avocats</v>
          </cell>
        </row>
        <row r="62">
          <cell r="A62">
            <v>61322000</v>
          </cell>
          <cell r="B62" t="str">
            <v>Experts autres</v>
          </cell>
        </row>
        <row r="63">
          <cell r="A63">
            <v>61324000</v>
          </cell>
          <cell r="B63" t="str">
            <v>Réviseurs</v>
          </cell>
        </row>
        <row r="64">
          <cell r="A64">
            <v>61325000</v>
          </cell>
          <cell r="B64" t="str">
            <v>Publications légales</v>
          </cell>
        </row>
        <row r="65">
          <cell r="A65">
            <v>61326000</v>
          </cell>
          <cell r="B65" t="str">
            <v>Rapport annuel et semestriel</v>
          </cell>
        </row>
        <row r="66">
          <cell r="A66">
            <v>61329000</v>
          </cell>
          <cell r="B66" t="str">
            <v>Charges communes</v>
          </cell>
        </row>
        <row r="67">
          <cell r="A67">
            <v>61330000</v>
          </cell>
          <cell r="B67" t="str">
            <v>Missions et réception</v>
          </cell>
        </row>
        <row r="68">
          <cell r="A68">
            <v>61340000</v>
          </cell>
          <cell r="B68" t="str">
            <v>Personnel intérimaire</v>
          </cell>
        </row>
        <row r="69">
          <cell r="A69">
            <v>61341000</v>
          </cell>
          <cell r="B69" t="str">
            <v>secrétariat social</v>
          </cell>
        </row>
        <row r="70">
          <cell r="A70">
            <v>61342000</v>
          </cell>
          <cell r="B70" t="str">
            <v>Personnel intérimaire</v>
          </cell>
        </row>
        <row r="71">
          <cell r="A71">
            <v>61343000</v>
          </cell>
          <cell r="B71" t="str">
            <v>Honoraires de gérance</v>
          </cell>
        </row>
        <row r="72">
          <cell r="A72">
            <v>61360000</v>
          </cell>
          <cell r="B72" t="str">
            <v>Experts autres</v>
          </cell>
        </row>
        <row r="73">
          <cell r="A73">
            <v>61380000</v>
          </cell>
          <cell r="B73" t="str">
            <v>Annonces et publicités</v>
          </cell>
        </row>
        <row r="74">
          <cell r="A74">
            <v>61381000</v>
          </cell>
          <cell r="B74" t="str">
            <v>Augmentation de capital</v>
          </cell>
        </row>
        <row r="75">
          <cell r="A75">
            <v>61381100</v>
          </cell>
          <cell r="B75" t="str">
            <v>Experts fusion/apports</v>
          </cell>
        </row>
        <row r="76">
          <cell r="A76">
            <v>61382000</v>
          </cell>
          <cell r="B76" t="str">
            <v>Missions et réception</v>
          </cell>
        </row>
        <row r="77">
          <cell r="A77">
            <v>61383000</v>
          </cell>
          <cell r="B77" t="str">
            <v>Documentation</v>
          </cell>
        </row>
        <row r="78">
          <cell r="A78">
            <v>61384000</v>
          </cell>
          <cell r="B78" t="str">
            <v>Congrès et séminaires, Formation</v>
          </cell>
        </row>
        <row r="79">
          <cell r="A79">
            <v>61385000</v>
          </cell>
          <cell r="B79" t="str">
            <v>Congrès et séminaires, Formation</v>
          </cell>
        </row>
        <row r="80">
          <cell r="A80">
            <v>61386000</v>
          </cell>
          <cell r="B80" t="str">
            <v>Annonces et publicités</v>
          </cell>
        </row>
        <row r="81">
          <cell r="A81">
            <v>61440000</v>
          </cell>
          <cell r="B81" t="str">
            <v>Assurances</v>
          </cell>
        </row>
        <row r="82">
          <cell r="A82">
            <v>61441000</v>
          </cell>
          <cell r="B82" t="str">
            <v>Assurances</v>
          </cell>
        </row>
        <row r="83">
          <cell r="A83">
            <v>61442000</v>
          </cell>
          <cell r="B83" t="str">
            <v>Assurances</v>
          </cell>
        </row>
        <row r="84">
          <cell r="A84">
            <v>61443000</v>
          </cell>
          <cell r="B84" t="str">
            <v>Assurances</v>
          </cell>
        </row>
        <row r="85">
          <cell r="A85">
            <v>61444000</v>
          </cell>
          <cell r="B85" t="str">
            <v>Assurances</v>
          </cell>
        </row>
        <row r="86">
          <cell r="A86">
            <v>61445000</v>
          </cell>
          <cell r="B86" t="str">
            <v>Assurances</v>
          </cell>
        </row>
        <row r="87">
          <cell r="A87">
            <v>61446000</v>
          </cell>
          <cell r="B87" t="str">
            <v>Assurances</v>
          </cell>
        </row>
        <row r="88">
          <cell r="A88">
            <v>61449000</v>
          </cell>
          <cell r="B88" t="str">
            <v>Assurances</v>
          </cell>
        </row>
        <row r="89">
          <cell r="A89">
            <v>61510000</v>
          </cell>
          <cell r="B89" t="str">
            <v>Missions et réception</v>
          </cell>
        </row>
        <row r="90">
          <cell r="A90">
            <v>61511000</v>
          </cell>
          <cell r="B90" t="str">
            <v>Missions et réception</v>
          </cell>
        </row>
        <row r="91">
          <cell r="A91">
            <v>61800000</v>
          </cell>
          <cell r="B91" t="str">
            <v>salaires + ass.groupe</v>
          </cell>
        </row>
        <row r="92">
          <cell r="A92">
            <v>61801000</v>
          </cell>
          <cell r="B92" t="str">
            <v>salaires + ass.groupe</v>
          </cell>
        </row>
        <row r="93">
          <cell r="A93">
            <v>61802000</v>
          </cell>
          <cell r="B93" t="str">
            <v>salaires + ass.groupe</v>
          </cell>
        </row>
        <row r="94">
          <cell r="A94">
            <v>61820000</v>
          </cell>
          <cell r="B94" t="str">
            <v>salaires + ass.groupe</v>
          </cell>
        </row>
        <row r="95">
          <cell r="A95">
            <v>61846000</v>
          </cell>
          <cell r="B95" t="str">
            <v>salaires + ass.groupe</v>
          </cell>
        </row>
        <row r="96">
          <cell r="A96">
            <v>62000000</v>
          </cell>
          <cell r="B96" t="str">
            <v>salaires + ass.groupe</v>
          </cell>
        </row>
        <row r="97">
          <cell r="A97">
            <v>62001000</v>
          </cell>
          <cell r="B97" t="str">
            <v>salaires + ass.groupe</v>
          </cell>
        </row>
        <row r="98">
          <cell r="A98">
            <v>62020000</v>
          </cell>
          <cell r="B98" t="str">
            <v>salaires + ass.groupe</v>
          </cell>
        </row>
        <row r="99">
          <cell r="A99">
            <v>62030000</v>
          </cell>
          <cell r="B99" t="str">
            <v>salaires + ass.groupe</v>
          </cell>
        </row>
        <row r="100">
          <cell r="A100">
            <v>62040000</v>
          </cell>
          <cell r="B100" t="str">
            <v>salaires + ass.groupe</v>
          </cell>
        </row>
        <row r="101">
          <cell r="A101">
            <v>62100000</v>
          </cell>
          <cell r="B101" t="str">
            <v>salaires + ass.groupe</v>
          </cell>
        </row>
        <row r="102">
          <cell r="A102">
            <v>62130000</v>
          </cell>
          <cell r="B102" t="str">
            <v>salaires + ass.groupe</v>
          </cell>
        </row>
        <row r="103">
          <cell r="A103">
            <v>62210000</v>
          </cell>
          <cell r="B103" t="str">
            <v>salaires + ass.groupe</v>
          </cell>
        </row>
        <row r="104">
          <cell r="A104">
            <v>62220000</v>
          </cell>
          <cell r="B104" t="str">
            <v>salaires + ass.groupe</v>
          </cell>
        </row>
        <row r="105">
          <cell r="A105">
            <v>62300000</v>
          </cell>
          <cell r="B105" t="str">
            <v>salaires + ass.groupe</v>
          </cell>
        </row>
        <row r="106">
          <cell r="A106">
            <v>62328000</v>
          </cell>
          <cell r="B106" t="str">
            <v>salaires + ass.groupe</v>
          </cell>
        </row>
        <row r="107">
          <cell r="A107">
            <v>62329000</v>
          </cell>
          <cell r="B107" t="str">
            <v>salaires + ass.groupe</v>
          </cell>
        </row>
        <row r="108">
          <cell r="A108">
            <v>62329500</v>
          </cell>
          <cell r="B108" t="str">
            <v>salaires + ass.groupe</v>
          </cell>
        </row>
        <row r="109">
          <cell r="A109">
            <v>62331000</v>
          </cell>
          <cell r="B109" t="str">
            <v>salaires + ass.groupe</v>
          </cell>
        </row>
        <row r="110">
          <cell r="A110">
            <v>62332000</v>
          </cell>
          <cell r="B110" t="str">
            <v>salaires + ass.groupe</v>
          </cell>
        </row>
        <row r="111">
          <cell r="A111">
            <v>62337000</v>
          </cell>
          <cell r="B111" t="str">
            <v>salaires + ass.groupe</v>
          </cell>
        </row>
        <row r="112">
          <cell r="A112">
            <v>62341000</v>
          </cell>
          <cell r="B112" t="str">
            <v>salaires + ass.groupe</v>
          </cell>
        </row>
        <row r="113">
          <cell r="A113">
            <v>62342000</v>
          </cell>
          <cell r="B113" t="str">
            <v>salaires + ass.groupe</v>
          </cell>
        </row>
        <row r="114">
          <cell r="A114">
            <v>62342100</v>
          </cell>
          <cell r="B114" t="str">
            <v>salaires + ass.groupe</v>
          </cell>
        </row>
        <row r="115">
          <cell r="A115">
            <v>62343000</v>
          </cell>
          <cell r="B115" t="str">
            <v>salaires + ass.groupe</v>
          </cell>
        </row>
        <row r="116">
          <cell r="A116">
            <v>62344000</v>
          </cell>
          <cell r="B116" t="str">
            <v>salaires + ass.groupe</v>
          </cell>
        </row>
        <row r="117">
          <cell r="A117">
            <v>62345000</v>
          </cell>
          <cell r="B117" t="str">
            <v>salaires + ass.groupe</v>
          </cell>
        </row>
        <row r="118">
          <cell r="A118">
            <v>62346000</v>
          </cell>
          <cell r="B118" t="str">
            <v>recrutement</v>
          </cell>
        </row>
        <row r="119">
          <cell r="A119">
            <v>63000000</v>
          </cell>
          <cell r="B119" t="str">
            <v>Amortissements</v>
          </cell>
        </row>
        <row r="120">
          <cell r="A120">
            <v>63010000</v>
          </cell>
          <cell r="B120" t="str">
            <v>Amortissements</v>
          </cell>
        </row>
        <row r="121">
          <cell r="A121">
            <v>63012000</v>
          </cell>
          <cell r="B121" t="str">
            <v>Amortissements</v>
          </cell>
        </row>
        <row r="122">
          <cell r="A122">
            <v>63020000</v>
          </cell>
          <cell r="B122" t="str">
            <v>Amortissements</v>
          </cell>
        </row>
        <row r="123">
          <cell r="A123">
            <v>63029900</v>
          </cell>
          <cell r="B123" t="str">
            <v>Amortissements</v>
          </cell>
        </row>
        <row r="124">
          <cell r="A124">
            <v>63030000</v>
          </cell>
          <cell r="B124" t="str">
            <v>Amortissements</v>
          </cell>
        </row>
        <row r="125">
          <cell r="A125">
            <v>63600000</v>
          </cell>
          <cell r="B125" t="str">
            <v>Amortissements</v>
          </cell>
        </row>
        <row r="126">
          <cell r="A126">
            <v>63610000</v>
          </cell>
          <cell r="B126" t="str">
            <v>Amortissements</v>
          </cell>
        </row>
        <row r="127">
          <cell r="A127">
            <v>64000000</v>
          </cell>
          <cell r="B127" t="str">
            <v>Voiture &amp; carburant</v>
          </cell>
        </row>
        <row r="128">
          <cell r="A128">
            <v>64000100</v>
          </cell>
          <cell r="B128" t="str">
            <v>Voiture &amp; carburant</v>
          </cell>
        </row>
        <row r="129">
          <cell r="A129">
            <v>64000200</v>
          </cell>
          <cell r="B129" t="str">
            <v>Voiture &amp; carburant</v>
          </cell>
        </row>
        <row r="130">
          <cell r="A130">
            <v>64010000</v>
          </cell>
          <cell r="B130" t="str">
            <v>Taxe régionale</v>
          </cell>
        </row>
        <row r="131">
          <cell r="A131">
            <v>64010100</v>
          </cell>
        </row>
        <row r="132">
          <cell r="A132">
            <v>64011000</v>
          </cell>
          <cell r="B132" t="str">
            <v>Taxe régionale</v>
          </cell>
        </row>
        <row r="133">
          <cell r="A133">
            <v>64013000</v>
          </cell>
          <cell r="B133" t="str">
            <v>Voiture &amp; carburant</v>
          </cell>
        </row>
        <row r="134">
          <cell r="A134">
            <v>64020000</v>
          </cell>
          <cell r="B134" t="str">
            <v>Taxe OPC</v>
          </cell>
        </row>
        <row r="135">
          <cell r="A135">
            <v>64030000</v>
          </cell>
          <cell r="B135" t="str">
            <v>Redevance CBF</v>
          </cell>
        </row>
        <row r="136">
          <cell r="A136">
            <v>64040000</v>
          </cell>
          <cell r="B136" t="str">
            <v>Redevance banque dépositaire</v>
          </cell>
        </row>
        <row r="137">
          <cell r="A137">
            <v>64050000</v>
          </cell>
          <cell r="B137" t="str">
            <v>Redevance ABOPC</v>
          </cell>
        </row>
        <row r="138">
          <cell r="A138">
            <v>64070000</v>
          </cell>
          <cell r="B138" t="str">
            <v>Taxe régionale</v>
          </cell>
        </row>
        <row r="139">
          <cell r="A139">
            <v>64070100</v>
          </cell>
        </row>
        <row r="140">
          <cell r="A140">
            <v>64071000</v>
          </cell>
          <cell r="B140" t="str">
            <v>Taxe régionale</v>
          </cell>
        </row>
        <row r="141">
          <cell r="A141">
            <v>64075000</v>
          </cell>
          <cell r="B141" t="str">
            <v>Taxe régionale</v>
          </cell>
        </row>
        <row r="142">
          <cell r="A142">
            <v>64076000</v>
          </cell>
          <cell r="B142" t="str">
            <v>Taxes diverses</v>
          </cell>
        </row>
        <row r="143">
          <cell r="A143">
            <v>64077000</v>
          </cell>
          <cell r="B143" t="str">
            <v>Taxes diverses</v>
          </cell>
        </row>
        <row r="144">
          <cell r="A144">
            <v>64078000</v>
          </cell>
          <cell r="B144" t="str">
            <v>Taxes diverses</v>
          </cell>
        </row>
        <row r="145">
          <cell r="A145">
            <v>64079000</v>
          </cell>
          <cell r="B145" t="str">
            <v>Taxes diverses</v>
          </cell>
        </row>
        <row r="146">
          <cell r="A146">
            <v>64080000</v>
          </cell>
          <cell r="B146" t="str">
            <v>Taxes diverses</v>
          </cell>
        </row>
        <row r="147">
          <cell r="A147">
            <v>64710000</v>
          </cell>
          <cell r="B147" t="str">
            <v>Redevance sociétés cotées</v>
          </cell>
        </row>
        <row r="148">
          <cell r="A148">
            <v>64900000</v>
          </cell>
          <cell r="B148" t="str">
            <v>Charges communes</v>
          </cell>
        </row>
        <row r="149">
          <cell r="A149">
            <v>64920000</v>
          </cell>
          <cell r="B149" t="str">
            <v>Charges communes</v>
          </cell>
        </row>
        <row r="150">
          <cell r="A150">
            <v>65000000</v>
          </cell>
          <cell r="B150" t="str">
            <v>Charges financières</v>
          </cell>
        </row>
        <row r="151">
          <cell r="A151">
            <v>65000100</v>
          </cell>
          <cell r="B151" t="str">
            <v>Charges financières</v>
          </cell>
        </row>
        <row r="152">
          <cell r="A152">
            <v>65000200</v>
          </cell>
          <cell r="B152" t="str">
            <v>Charges financières</v>
          </cell>
        </row>
        <row r="153">
          <cell r="A153">
            <v>65000300</v>
          </cell>
          <cell r="B153" t="str">
            <v>Charges financières</v>
          </cell>
        </row>
        <row r="154">
          <cell r="A154">
            <v>65000400</v>
          </cell>
          <cell r="B154" t="str">
            <v>Charges financières</v>
          </cell>
        </row>
        <row r="155">
          <cell r="A155">
            <v>65000500</v>
          </cell>
          <cell r="B155" t="str">
            <v>Charges financières</v>
          </cell>
        </row>
        <row r="156">
          <cell r="A156">
            <v>65000600</v>
          </cell>
          <cell r="B156" t="str">
            <v>Charges financières</v>
          </cell>
        </row>
        <row r="157">
          <cell r="A157">
            <v>65000700</v>
          </cell>
          <cell r="B157" t="str">
            <v>Charges financières</v>
          </cell>
        </row>
        <row r="158">
          <cell r="A158">
            <v>65000800</v>
          </cell>
          <cell r="B158" t="str">
            <v>Charges financières</v>
          </cell>
        </row>
        <row r="159">
          <cell r="A159">
            <v>65000900</v>
          </cell>
          <cell r="B159" t="str">
            <v>Charges financières</v>
          </cell>
        </row>
        <row r="160">
          <cell r="A160">
            <v>65001000</v>
          </cell>
          <cell r="B160" t="str">
            <v>Charges financières</v>
          </cell>
        </row>
        <row r="161">
          <cell r="A161">
            <v>65001100</v>
          </cell>
          <cell r="B161" t="str">
            <v>Charges financières</v>
          </cell>
        </row>
        <row r="162">
          <cell r="A162">
            <v>65001200</v>
          </cell>
          <cell r="B162" t="str">
            <v>Charges financières</v>
          </cell>
        </row>
        <row r="163">
          <cell r="A163">
            <v>65001300</v>
          </cell>
          <cell r="B163" t="str">
            <v>Charges financières</v>
          </cell>
        </row>
        <row r="164">
          <cell r="A164">
            <v>65001400</v>
          </cell>
          <cell r="B164" t="str">
            <v>Charges financières</v>
          </cell>
        </row>
        <row r="165">
          <cell r="A165">
            <v>65005000</v>
          </cell>
          <cell r="B165" t="str">
            <v>Charges financières</v>
          </cell>
        </row>
        <row r="166">
          <cell r="A166">
            <v>65010000</v>
          </cell>
          <cell r="B166" t="str">
            <v>Charges financières</v>
          </cell>
        </row>
        <row r="167">
          <cell r="A167">
            <v>65010100</v>
          </cell>
          <cell r="B167" t="str">
            <v>Charges financières</v>
          </cell>
        </row>
        <row r="168">
          <cell r="A168">
            <v>65010200</v>
          </cell>
          <cell r="B168" t="str">
            <v>Charges financières</v>
          </cell>
        </row>
        <row r="169">
          <cell r="A169">
            <v>65010300</v>
          </cell>
          <cell r="B169" t="str">
            <v>Charges financières</v>
          </cell>
        </row>
        <row r="170">
          <cell r="A170">
            <v>65010400</v>
          </cell>
          <cell r="B170" t="str">
            <v>Charges financières</v>
          </cell>
        </row>
        <row r="171">
          <cell r="A171">
            <v>65010500</v>
          </cell>
          <cell r="B171" t="str">
            <v>Charges financières</v>
          </cell>
        </row>
        <row r="172">
          <cell r="A172">
            <v>65010600</v>
          </cell>
          <cell r="B172" t="str">
            <v>Charges financières</v>
          </cell>
        </row>
        <row r="173">
          <cell r="A173">
            <v>65010700</v>
          </cell>
          <cell r="B173" t="str">
            <v>Charges financières</v>
          </cell>
        </row>
        <row r="174">
          <cell r="A174">
            <v>65010800</v>
          </cell>
          <cell r="B174" t="str">
            <v>Charges financières</v>
          </cell>
        </row>
        <row r="175">
          <cell r="A175">
            <v>65011200</v>
          </cell>
          <cell r="B175" t="str">
            <v>Charges financières</v>
          </cell>
        </row>
        <row r="176">
          <cell r="A176">
            <v>65011300</v>
          </cell>
          <cell r="B176" t="str">
            <v>Charges financières</v>
          </cell>
        </row>
        <row r="177">
          <cell r="A177">
            <v>65020000</v>
          </cell>
          <cell r="B177" t="str">
            <v>Charges financières</v>
          </cell>
        </row>
        <row r="178">
          <cell r="A178">
            <v>65021000</v>
          </cell>
          <cell r="B178" t="str">
            <v>Charges financières</v>
          </cell>
        </row>
        <row r="179">
          <cell r="A179">
            <v>65022000</v>
          </cell>
          <cell r="B179" t="str">
            <v>Charges financières</v>
          </cell>
        </row>
        <row r="180">
          <cell r="A180">
            <v>65025100</v>
          </cell>
          <cell r="B180" t="str">
            <v>Charges financières</v>
          </cell>
        </row>
        <row r="181">
          <cell r="A181">
            <v>65030000</v>
          </cell>
          <cell r="B181" t="str">
            <v>Charges financières</v>
          </cell>
        </row>
        <row r="182">
          <cell r="A182">
            <v>65030100</v>
          </cell>
          <cell r="B182" t="str">
            <v>Charges financières</v>
          </cell>
        </row>
        <row r="183">
          <cell r="A183">
            <v>65030200</v>
          </cell>
          <cell r="B183" t="str">
            <v>Charges financières</v>
          </cell>
        </row>
        <row r="184">
          <cell r="A184">
            <v>65031000</v>
          </cell>
          <cell r="B184" t="str">
            <v>Charges financières</v>
          </cell>
        </row>
        <row r="185">
          <cell r="A185">
            <v>65031100</v>
          </cell>
          <cell r="B185" t="str">
            <v>Charges financières</v>
          </cell>
        </row>
        <row r="186">
          <cell r="A186">
            <v>65031200</v>
          </cell>
          <cell r="B186" t="str">
            <v>Charges financières</v>
          </cell>
        </row>
        <row r="187">
          <cell r="A187">
            <v>65032000</v>
          </cell>
          <cell r="B187" t="str">
            <v>Charges financières</v>
          </cell>
        </row>
        <row r="188">
          <cell r="A188">
            <v>65032100</v>
          </cell>
          <cell r="B188" t="str">
            <v>Charges financières</v>
          </cell>
        </row>
        <row r="189">
          <cell r="A189">
            <v>65033000</v>
          </cell>
          <cell r="B189" t="str">
            <v>Charges financières</v>
          </cell>
        </row>
        <row r="190">
          <cell r="A190">
            <v>65033100</v>
          </cell>
          <cell r="B190" t="str">
            <v>Charges financières</v>
          </cell>
        </row>
        <row r="191">
          <cell r="A191">
            <v>65033200</v>
          </cell>
          <cell r="B191" t="str">
            <v>Charges financières</v>
          </cell>
        </row>
        <row r="192">
          <cell r="A192">
            <v>65033300</v>
          </cell>
          <cell r="B192" t="str">
            <v>Charges financières</v>
          </cell>
        </row>
        <row r="193">
          <cell r="A193">
            <v>65033400</v>
          </cell>
          <cell r="B193" t="str">
            <v>Charges financières</v>
          </cell>
        </row>
        <row r="194">
          <cell r="A194">
            <v>65034000</v>
          </cell>
          <cell r="B194" t="str">
            <v>Charges financières</v>
          </cell>
        </row>
        <row r="195">
          <cell r="A195">
            <v>65035000</v>
          </cell>
          <cell r="B195" t="str">
            <v>Charges financières</v>
          </cell>
        </row>
        <row r="196">
          <cell r="A196">
            <v>65036000</v>
          </cell>
          <cell r="B196" t="str">
            <v>Charges financières</v>
          </cell>
        </row>
        <row r="197">
          <cell r="A197">
            <v>65036100</v>
          </cell>
          <cell r="B197" t="str">
            <v>Charges financières</v>
          </cell>
        </row>
        <row r="198">
          <cell r="A198">
            <v>65036200</v>
          </cell>
          <cell r="B198" t="str">
            <v>Charges financières</v>
          </cell>
        </row>
        <row r="199">
          <cell r="A199">
            <v>65036300</v>
          </cell>
          <cell r="B199" t="str">
            <v>Charges financières</v>
          </cell>
        </row>
        <row r="200">
          <cell r="A200">
            <v>65036400</v>
          </cell>
          <cell r="B200" t="str">
            <v>Charges financières</v>
          </cell>
        </row>
        <row r="201">
          <cell r="A201">
            <v>65036500</v>
          </cell>
          <cell r="B201" t="str">
            <v>Charges financières</v>
          </cell>
        </row>
        <row r="202">
          <cell r="A202">
            <v>65037000</v>
          </cell>
          <cell r="B202" t="str">
            <v>Charges financières</v>
          </cell>
        </row>
        <row r="203">
          <cell r="A203">
            <v>65037100</v>
          </cell>
          <cell r="B203" t="str">
            <v>Charges financières</v>
          </cell>
        </row>
        <row r="204">
          <cell r="A204">
            <v>65037200</v>
          </cell>
          <cell r="B204" t="str">
            <v>Charges financières</v>
          </cell>
        </row>
        <row r="205">
          <cell r="A205">
            <v>65037300</v>
          </cell>
          <cell r="B205" t="str">
            <v>Charges financières</v>
          </cell>
        </row>
        <row r="206">
          <cell r="A206">
            <v>65040000</v>
          </cell>
          <cell r="B206" t="str">
            <v>Charges financières</v>
          </cell>
        </row>
        <row r="207">
          <cell r="A207">
            <v>65050000</v>
          </cell>
          <cell r="B207" t="str">
            <v>Charges financières</v>
          </cell>
        </row>
        <row r="208">
          <cell r="A208">
            <v>65050100</v>
          </cell>
          <cell r="B208" t="str">
            <v>Charges financières</v>
          </cell>
        </row>
        <row r="209">
          <cell r="A209">
            <v>65050200</v>
          </cell>
          <cell r="B209" t="str">
            <v>Charges financières</v>
          </cell>
        </row>
        <row r="210">
          <cell r="A210">
            <v>65050300</v>
          </cell>
          <cell r="B210" t="str">
            <v>Charges financières</v>
          </cell>
        </row>
        <row r="211">
          <cell r="A211">
            <v>65057000</v>
          </cell>
          <cell r="B211" t="str">
            <v>Charges financières</v>
          </cell>
        </row>
        <row r="212">
          <cell r="A212">
            <v>65057100</v>
          </cell>
          <cell r="B212" t="str">
            <v>Charges financières</v>
          </cell>
        </row>
        <row r="213">
          <cell r="A213">
            <v>65057200</v>
          </cell>
          <cell r="B213" t="str">
            <v>Charges financières</v>
          </cell>
        </row>
        <row r="214">
          <cell r="A214">
            <v>65057300</v>
          </cell>
          <cell r="B214" t="str">
            <v>Charges financières</v>
          </cell>
        </row>
        <row r="215">
          <cell r="A215">
            <v>65057400</v>
          </cell>
          <cell r="B215" t="str">
            <v>Charges financières</v>
          </cell>
        </row>
        <row r="216">
          <cell r="A216">
            <v>65058000</v>
          </cell>
          <cell r="B216" t="str">
            <v>Charges financières</v>
          </cell>
        </row>
        <row r="217">
          <cell r="A217">
            <v>65058100</v>
          </cell>
          <cell r="B217" t="str">
            <v>Charges financières</v>
          </cell>
        </row>
        <row r="218">
          <cell r="A218">
            <v>65058200</v>
          </cell>
          <cell r="B218" t="str">
            <v>Charges financières</v>
          </cell>
        </row>
        <row r="219">
          <cell r="A219">
            <v>65059900</v>
          </cell>
          <cell r="B219" t="str">
            <v>Charges financières</v>
          </cell>
        </row>
        <row r="220">
          <cell r="A220">
            <v>65090000</v>
          </cell>
          <cell r="B220" t="str">
            <v>Charges financières</v>
          </cell>
        </row>
        <row r="221">
          <cell r="A221">
            <v>65090500</v>
          </cell>
          <cell r="B221" t="str">
            <v>Charges financières</v>
          </cell>
        </row>
        <row r="222">
          <cell r="A222">
            <v>65090700</v>
          </cell>
          <cell r="B222" t="str">
            <v>Charges financières</v>
          </cell>
        </row>
        <row r="223">
          <cell r="A223">
            <v>65090800</v>
          </cell>
          <cell r="B223" t="str">
            <v>Charges financières</v>
          </cell>
        </row>
        <row r="224">
          <cell r="A224">
            <v>65099000</v>
          </cell>
          <cell r="B224" t="str">
            <v>Charges financières</v>
          </cell>
        </row>
        <row r="225">
          <cell r="A225">
            <v>65100100</v>
          </cell>
          <cell r="B225" t="str">
            <v>Charges financières</v>
          </cell>
        </row>
        <row r="226">
          <cell r="A226">
            <v>65110000</v>
          </cell>
          <cell r="B226" t="str">
            <v>Charges financières</v>
          </cell>
        </row>
        <row r="227">
          <cell r="A227">
            <v>65200000</v>
          </cell>
          <cell r="B227" t="str">
            <v>Charges financières</v>
          </cell>
        </row>
        <row r="228">
          <cell r="A228">
            <v>65300000</v>
          </cell>
          <cell r="B228" t="str">
            <v>Charges financières</v>
          </cell>
        </row>
        <row r="229">
          <cell r="A229">
            <v>65331000</v>
          </cell>
          <cell r="B229" t="str">
            <v>Charges financières</v>
          </cell>
        </row>
        <row r="230">
          <cell r="A230">
            <v>65334000</v>
          </cell>
          <cell r="B230" t="str">
            <v>Charges financières</v>
          </cell>
        </row>
        <row r="231">
          <cell r="A231">
            <v>65335000</v>
          </cell>
          <cell r="B231" t="str">
            <v>Charges financières</v>
          </cell>
        </row>
        <row r="232">
          <cell r="A232">
            <v>65400000</v>
          </cell>
          <cell r="B232" t="str">
            <v>Charges financières</v>
          </cell>
        </row>
        <row r="233">
          <cell r="A233">
            <v>65410000</v>
          </cell>
          <cell r="B233" t="str">
            <v>Charges financières</v>
          </cell>
        </row>
        <row r="234">
          <cell r="A234">
            <v>65500000</v>
          </cell>
          <cell r="B234" t="str">
            <v>Charges financières</v>
          </cell>
        </row>
        <row r="235">
          <cell r="A235">
            <v>65600000</v>
          </cell>
          <cell r="B235" t="str">
            <v>Charges financières</v>
          </cell>
        </row>
        <row r="236">
          <cell r="A236">
            <v>65609900</v>
          </cell>
          <cell r="B236" t="str">
            <v>Charges financières</v>
          </cell>
        </row>
        <row r="237">
          <cell r="A237">
            <v>65610000</v>
          </cell>
          <cell r="B237" t="str">
            <v>Charges financières</v>
          </cell>
        </row>
        <row r="238">
          <cell r="A238">
            <v>65611000</v>
          </cell>
          <cell r="B238" t="str">
            <v>Charges financières</v>
          </cell>
        </row>
        <row r="239">
          <cell r="A239">
            <v>65612000</v>
          </cell>
          <cell r="B239" t="str">
            <v>Charges financières</v>
          </cell>
        </row>
        <row r="240">
          <cell r="A240">
            <v>65613000</v>
          </cell>
          <cell r="B240" t="str">
            <v>Charges financières</v>
          </cell>
        </row>
        <row r="241">
          <cell r="A241">
            <v>65615000</v>
          </cell>
          <cell r="B241" t="str">
            <v>Charges financières</v>
          </cell>
        </row>
        <row r="242">
          <cell r="A242">
            <v>65620000</v>
          </cell>
          <cell r="B242" t="str">
            <v>Charges financières</v>
          </cell>
        </row>
        <row r="243">
          <cell r="A243">
            <v>65625000</v>
          </cell>
          <cell r="B243" t="str">
            <v>Charges financières</v>
          </cell>
        </row>
        <row r="244">
          <cell r="A244">
            <v>65626000</v>
          </cell>
          <cell r="B244" t="str">
            <v>Charges financières</v>
          </cell>
        </row>
        <row r="245">
          <cell r="A245">
            <v>65635000</v>
          </cell>
          <cell r="B245" t="str">
            <v>Charges financières</v>
          </cell>
        </row>
        <row r="246">
          <cell r="A246">
            <v>65636000</v>
          </cell>
          <cell r="B246" t="str">
            <v>Charges financières</v>
          </cell>
        </row>
        <row r="247">
          <cell r="A247">
            <v>65645000</v>
          </cell>
          <cell r="B247" t="str">
            <v>Charges financières</v>
          </cell>
        </row>
        <row r="248">
          <cell r="A248">
            <v>65646000</v>
          </cell>
          <cell r="B248" t="str">
            <v>Charges financières</v>
          </cell>
        </row>
        <row r="249">
          <cell r="A249">
            <v>65647000</v>
          </cell>
          <cell r="B249" t="str">
            <v>Charges financières</v>
          </cell>
        </row>
        <row r="250">
          <cell r="A250">
            <v>65650000</v>
          </cell>
          <cell r="B250" t="str">
            <v>Charges financières</v>
          </cell>
        </row>
        <row r="251">
          <cell r="A251">
            <v>65700000</v>
          </cell>
          <cell r="B251" t="str">
            <v>Charges financières</v>
          </cell>
        </row>
        <row r="252">
          <cell r="A252">
            <v>65900000</v>
          </cell>
          <cell r="B252" t="str">
            <v>Charges financières</v>
          </cell>
        </row>
        <row r="253">
          <cell r="A253">
            <v>67000000</v>
          </cell>
          <cell r="B253" t="str">
            <v>Impôts</v>
          </cell>
        </row>
        <row r="254">
          <cell r="A254">
            <v>67001000</v>
          </cell>
          <cell r="B254" t="str">
            <v>Impôts</v>
          </cell>
        </row>
        <row r="255">
          <cell r="A255">
            <v>67002000</v>
          </cell>
          <cell r="B255" t="str">
            <v>Impôts</v>
          </cell>
        </row>
        <row r="256">
          <cell r="A256">
            <v>67003000</v>
          </cell>
          <cell r="B256" t="str">
            <v>Impôts</v>
          </cell>
        </row>
        <row r="257">
          <cell r="A257">
            <v>67010000</v>
          </cell>
          <cell r="B257" t="str">
            <v>Impôts</v>
          </cell>
        </row>
        <row r="258">
          <cell r="A258">
            <v>67020000</v>
          </cell>
          <cell r="B258" t="str">
            <v>Impôts</v>
          </cell>
        </row>
        <row r="259">
          <cell r="A259">
            <v>67100000</v>
          </cell>
          <cell r="B259" t="str">
            <v>Impôts</v>
          </cell>
        </row>
        <row r="260">
          <cell r="A260">
            <v>67119400</v>
          </cell>
          <cell r="B260" t="str">
            <v>Impôts</v>
          </cell>
        </row>
        <row r="261">
          <cell r="A261">
            <v>67120000</v>
          </cell>
          <cell r="B261" t="str">
            <v>Impôts</v>
          </cell>
        </row>
        <row r="262">
          <cell r="A262">
            <v>67219500</v>
          </cell>
          <cell r="B262" t="str">
            <v>Impôts</v>
          </cell>
        </row>
        <row r="263">
          <cell r="A263">
            <v>67219700</v>
          </cell>
          <cell r="B263" t="str">
            <v>Impôts</v>
          </cell>
        </row>
        <row r="264">
          <cell r="A264">
            <v>67219800</v>
          </cell>
          <cell r="B264" t="str">
            <v>Impôts</v>
          </cell>
        </row>
        <row r="265">
          <cell r="A265">
            <v>67229500</v>
          </cell>
          <cell r="B265" t="str">
            <v>Impôts</v>
          </cell>
        </row>
        <row r="266">
          <cell r="A266">
            <v>70000000</v>
          </cell>
          <cell r="B266" t="str">
            <v>Charges communes</v>
          </cell>
        </row>
        <row r="267">
          <cell r="A267">
            <v>70000100</v>
          </cell>
        </row>
        <row r="268">
          <cell r="A268">
            <v>70000200</v>
          </cell>
        </row>
        <row r="269">
          <cell r="A269">
            <v>70000300</v>
          </cell>
          <cell r="B269" t="str">
            <v>Indemnités</v>
          </cell>
        </row>
        <row r="270">
          <cell r="A270">
            <v>70000500</v>
          </cell>
          <cell r="B270" t="str">
            <v>Honoraires de gérance</v>
          </cell>
        </row>
        <row r="271">
          <cell r="A271">
            <v>70000600</v>
          </cell>
          <cell r="B271" t="str">
            <v>Honoraires de gérance</v>
          </cell>
        </row>
        <row r="272">
          <cell r="A272">
            <v>70001000</v>
          </cell>
        </row>
        <row r="273">
          <cell r="A273">
            <v>70001100</v>
          </cell>
        </row>
        <row r="274">
          <cell r="A274">
            <v>70600000</v>
          </cell>
          <cell r="B274" t="str">
            <v>Charges financières</v>
          </cell>
        </row>
        <row r="275">
          <cell r="A275">
            <v>72000000</v>
          </cell>
          <cell r="B275" t="str">
            <v>salaires + ass.groupe</v>
          </cell>
        </row>
        <row r="276">
          <cell r="A276">
            <v>74540000</v>
          </cell>
        </row>
        <row r="277">
          <cell r="A277">
            <v>74600000</v>
          </cell>
          <cell r="B277" t="str">
            <v>Assurances</v>
          </cell>
        </row>
        <row r="278">
          <cell r="A278">
            <v>74600100</v>
          </cell>
          <cell r="B278" t="str">
            <v>salaires + ass.groupe</v>
          </cell>
        </row>
        <row r="279">
          <cell r="A279">
            <v>74600300</v>
          </cell>
        </row>
        <row r="280">
          <cell r="A280">
            <v>74600400</v>
          </cell>
        </row>
        <row r="281">
          <cell r="A281">
            <v>74601000</v>
          </cell>
        </row>
        <row r="282">
          <cell r="A282">
            <v>74959900</v>
          </cell>
        </row>
        <row r="283">
          <cell r="A283">
            <v>74960000</v>
          </cell>
          <cell r="B283" t="str">
            <v>Personnel intérimaire</v>
          </cell>
        </row>
        <row r="284">
          <cell r="A284">
            <v>74960100</v>
          </cell>
        </row>
        <row r="285">
          <cell r="A285">
            <v>74960200</v>
          </cell>
          <cell r="B285" t="str">
            <v>salaires + ass.groupe</v>
          </cell>
        </row>
        <row r="286">
          <cell r="A286">
            <v>74962000</v>
          </cell>
          <cell r="B286" t="str">
            <v>salaires + ass.groupe</v>
          </cell>
        </row>
        <row r="287">
          <cell r="A287">
            <v>75000000</v>
          </cell>
          <cell r="B287" t="str">
            <v>Charges financières</v>
          </cell>
        </row>
        <row r="288">
          <cell r="A288">
            <v>75001000</v>
          </cell>
          <cell r="B288" t="str">
            <v>Charges financières</v>
          </cell>
        </row>
        <row r="289">
          <cell r="A289">
            <v>75001100</v>
          </cell>
          <cell r="B289" t="str">
            <v>Charges financières</v>
          </cell>
        </row>
        <row r="290">
          <cell r="A290">
            <v>75009900</v>
          </cell>
          <cell r="B290" t="str">
            <v>Charges financières</v>
          </cell>
        </row>
        <row r="291">
          <cell r="A291">
            <v>75010000</v>
          </cell>
          <cell r="B291" t="str">
            <v>Charges financières</v>
          </cell>
        </row>
        <row r="292">
          <cell r="A292">
            <v>75011000</v>
          </cell>
          <cell r="B292" t="str">
            <v>Charges financières</v>
          </cell>
        </row>
        <row r="293">
          <cell r="A293">
            <v>75012000</v>
          </cell>
          <cell r="B293" t="str">
            <v>Charges financières</v>
          </cell>
        </row>
        <row r="294">
          <cell r="A294">
            <v>75020000</v>
          </cell>
          <cell r="B294" t="str">
            <v>Charges financières</v>
          </cell>
        </row>
        <row r="295">
          <cell r="A295">
            <v>75020100</v>
          </cell>
          <cell r="B295" t="str">
            <v>Charges financières</v>
          </cell>
        </row>
        <row r="296">
          <cell r="A296">
            <v>75020200</v>
          </cell>
          <cell r="B296" t="str">
            <v>Charges financières</v>
          </cell>
        </row>
        <row r="297">
          <cell r="A297">
            <v>75020300</v>
          </cell>
          <cell r="B297" t="str">
            <v>Charges financières</v>
          </cell>
        </row>
        <row r="298">
          <cell r="A298">
            <v>75020400</v>
          </cell>
          <cell r="B298" t="str">
            <v>Charges financières</v>
          </cell>
        </row>
        <row r="299">
          <cell r="A299">
            <v>75020500</v>
          </cell>
          <cell r="B299" t="str">
            <v>Charges financières</v>
          </cell>
        </row>
        <row r="300">
          <cell r="A300">
            <v>75020700</v>
          </cell>
          <cell r="B300" t="str">
            <v>Charges financières</v>
          </cell>
        </row>
        <row r="301">
          <cell r="A301">
            <v>75020800</v>
          </cell>
          <cell r="B301" t="str">
            <v>Charges financières</v>
          </cell>
        </row>
        <row r="302">
          <cell r="A302">
            <v>75020900</v>
          </cell>
          <cell r="B302" t="str">
            <v>Charges financières</v>
          </cell>
        </row>
        <row r="303">
          <cell r="A303">
            <v>75021000</v>
          </cell>
          <cell r="B303" t="str">
            <v>Charges financières</v>
          </cell>
        </row>
        <row r="304">
          <cell r="A304">
            <v>75021200</v>
          </cell>
          <cell r="B304" t="str">
            <v>Charges financières</v>
          </cell>
        </row>
        <row r="305">
          <cell r="A305">
            <v>75021300</v>
          </cell>
          <cell r="B305" t="str">
            <v>Charges financières</v>
          </cell>
        </row>
        <row r="306">
          <cell r="A306">
            <v>75021400</v>
          </cell>
          <cell r="B306" t="str">
            <v>Charges financières</v>
          </cell>
        </row>
        <row r="307">
          <cell r="A307">
            <v>75021500</v>
          </cell>
          <cell r="B307" t="str">
            <v>Charges financières</v>
          </cell>
        </row>
        <row r="308">
          <cell r="A308">
            <v>75021600</v>
          </cell>
          <cell r="B308" t="str">
            <v>Charges financières</v>
          </cell>
        </row>
        <row r="309">
          <cell r="A309">
            <v>75021700</v>
          </cell>
          <cell r="B309" t="str">
            <v>Charges financières</v>
          </cell>
        </row>
        <row r="310">
          <cell r="A310">
            <v>75021800</v>
          </cell>
          <cell r="B310" t="str">
            <v>Charges financières</v>
          </cell>
        </row>
        <row r="311">
          <cell r="A311">
            <v>75021900</v>
          </cell>
          <cell r="B311" t="str">
            <v>Charges financières</v>
          </cell>
        </row>
        <row r="312">
          <cell r="A312">
            <v>75025000</v>
          </cell>
          <cell r="B312" t="str">
            <v>Charges financières</v>
          </cell>
        </row>
        <row r="313">
          <cell r="A313">
            <v>75025100</v>
          </cell>
          <cell r="B313" t="str">
            <v>Charges financières</v>
          </cell>
        </row>
        <row r="314">
          <cell r="A314">
            <v>75025200</v>
          </cell>
          <cell r="B314" t="str">
            <v>Charges financières</v>
          </cell>
        </row>
        <row r="315">
          <cell r="A315">
            <v>75026000</v>
          </cell>
          <cell r="B315" t="str">
            <v>Charges financières</v>
          </cell>
        </row>
        <row r="316">
          <cell r="A316">
            <v>75026100</v>
          </cell>
          <cell r="B316" t="str">
            <v>Charges financières</v>
          </cell>
        </row>
        <row r="317">
          <cell r="A317">
            <v>75030000</v>
          </cell>
          <cell r="B317" t="str">
            <v>Charges financières</v>
          </cell>
        </row>
        <row r="318">
          <cell r="A318">
            <v>75050200</v>
          </cell>
          <cell r="B318" t="str">
            <v>Charges financières</v>
          </cell>
        </row>
        <row r="319">
          <cell r="A319">
            <v>75100000</v>
          </cell>
          <cell r="B319" t="str">
            <v>Charges financières</v>
          </cell>
        </row>
        <row r="320">
          <cell r="A320">
            <v>75100100</v>
          </cell>
          <cell r="B320" t="str">
            <v>Charges financières</v>
          </cell>
        </row>
        <row r="321">
          <cell r="A321">
            <v>75101000</v>
          </cell>
          <cell r="B321" t="str">
            <v>Charges financières</v>
          </cell>
        </row>
        <row r="322">
          <cell r="A322">
            <v>75101200</v>
          </cell>
          <cell r="B322" t="str">
            <v>Charges financières</v>
          </cell>
        </row>
        <row r="323">
          <cell r="A323">
            <v>75101300</v>
          </cell>
          <cell r="B323" t="str">
            <v>Charges financières</v>
          </cell>
        </row>
        <row r="324">
          <cell r="A324">
            <v>75101400</v>
          </cell>
          <cell r="B324" t="str">
            <v>Charges financières</v>
          </cell>
        </row>
        <row r="325">
          <cell r="A325">
            <v>75109900</v>
          </cell>
          <cell r="B325" t="str">
            <v>Charges financières</v>
          </cell>
        </row>
        <row r="326">
          <cell r="A326">
            <v>75110000</v>
          </cell>
          <cell r="B326" t="str">
            <v>Charges financières</v>
          </cell>
        </row>
        <row r="327">
          <cell r="A327">
            <v>75120000</v>
          </cell>
          <cell r="B327" t="str">
            <v>Charges financières</v>
          </cell>
        </row>
        <row r="328">
          <cell r="A328">
            <v>75130000</v>
          </cell>
          <cell r="B328" t="str">
            <v>Charges financières</v>
          </cell>
        </row>
        <row r="329">
          <cell r="A329">
            <v>75140100</v>
          </cell>
          <cell r="B329" t="str">
            <v>Charges financières</v>
          </cell>
        </row>
        <row r="330">
          <cell r="A330">
            <v>75140200</v>
          </cell>
          <cell r="B330" t="str">
            <v>Charges financières</v>
          </cell>
        </row>
        <row r="331">
          <cell r="A331">
            <v>75140300</v>
          </cell>
          <cell r="B331" t="str">
            <v>Charges financières</v>
          </cell>
        </row>
        <row r="332">
          <cell r="A332">
            <v>75140400</v>
          </cell>
          <cell r="B332" t="str">
            <v>Charges financières</v>
          </cell>
        </row>
        <row r="333">
          <cell r="A333">
            <v>75140500</v>
          </cell>
          <cell r="B333" t="str">
            <v>Charges financières</v>
          </cell>
        </row>
        <row r="334">
          <cell r="A334">
            <v>75140600</v>
          </cell>
          <cell r="B334" t="str">
            <v>Charges financières</v>
          </cell>
        </row>
        <row r="335">
          <cell r="A335">
            <v>75140700</v>
          </cell>
          <cell r="B335" t="str">
            <v>Charges financières</v>
          </cell>
        </row>
        <row r="336">
          <cell r="A336">
            <v>75200100</v>
          </cell>
          <cell r="B336" t="str">
            <v>Charges financières</v>
          </cell>
        </row>
        <row r="337">
          <cell r="A337">
            <v>75400000</v>
          </cell>
          <cell r="B337" t="str">
            <v>Charges financières</v>
          </cell>
        </row>
        <row r="338">
          <cell r="A338">
            <v>75410000</v>
          </cell>
          <cell r="B338" t="str">
            <v>Charges financières</v>
          </cell>
        </row>
        <row r="339">
          <cell r="A339">
            <v>75500000</v>
          </cell>
          <cell r="B339" t="str">
            <v>Charges financières</v>
          </cell>
        </row>
        <row r="340">
          <cell r="A340">
            <v>75600000</v>
          </cell>
          <cell r="B340" t="str">
            <v>Charges financières</v>
          </cell>
        </row>
        <row r="341">
          <cell r="A341">
            <v>75600100</v>
          </cell>
          <cell r="B341" t="str">
            <v>Charges financières</v>
          </cell>
        </row>
        <row r="342">
          <cell r="A342">
            <v>75611000</v>
          </cell>
          <cell r="B342" t="str">
            <v>Charges financières</v>
          </cell>
        </row>
        <row r="343">
          <cell r="A343">
            <v>75700000</v>
          </cell>
          <cell r="B343" t="str">
            <v>Charges financières</v>
          </cell>
        </row>
        <row r="344">
          <cell r="A344">
            <v>75900000</v>
          </cell>
          <cell r="B344" t="str">
            <v>Charges financières</v>
          </cell>
        </row>
        <row r="345">
          <cell r="A345">
            <v>76010000</v>
          </cell>
          <cell r="B345" t="str">
            <v>Produits exceptionnels</v>
          </cell>
        </row>
        <row r="346">
          <cell r="A346">
            <v>76110000</v>
          </cell>
          <cell r="B346" t="str">
            <v>Produits exceptionnels</v>
          </cell>
        </row>
        <row r="347">
          <cell r="A347">
            <v>76200000</v>
          </cell>
          <cell r="B347" t="str">
            <v>Produits exceptionnels</v>
          </cell>
        </row>
        <row r="348">
          <cell r="A348">
            <v>76300000</v>
          </cell>
          <cell r="B348" t="str">
            <v>Produits exceptionnels</v>
          </cell>
        </row>
        <row r="349">
          <cell r="A349">
            <v>76400000</v>
          </cell>
          <cell r="B349" t="str">
            <v>Produits exceptionnels</v>
          </cell>
        </row>
        <row r="350">
          <cell r="A350">
            <v>76500000</v>
          </cell>
          <cell r="B350" t="str">
            <v>Produits exceptionnels</v>
          </cell>
        </row>
        <row r="351">
          <cell r="A351">
            <v>77100000</v>
          </cell>
          <cell r="B351" t="str">
            <v>Impôts</v>
          </cell>
        </row>
        <row r="352">
          <cell r="A352">
            <v>77110000</v>
          </cell>
          <cell r="B352" t="str">
            <v>Impôts</v>
          </cell>
        </row>
        <row r="353">
          <cell r="A353">
            <v>77120000</v>
          </cell>
          <cell r="B353" t="str">
            <v>Impôts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P&amp;L"/>
      <sheetName val="BS"/>
      <sheetName val="Art 617 12.Y"/>
      <sheetName val="Affectation"/>
      <sheetName val="ART617"/>
      <sheetName val="Annexe - 617"/>
      <sheetName val="art617-2"/>
      <sheetName val="SOP"/>
      <sheetName val="Reporting"/>
      <sheetName val="Dividendes"/>
      <sheetName val="P&amp;L BW"/>
      <sheetName val="BS SAP"/>
      <sheetName val="FSMA"/>
    </sheetNames>
    <sheetDataSet>
      <sheetData sheetId="0"/>
      <sheetData sheetId="1">
        <row r="4">
          <cell r="B4">
            <v>123958.65363</v>
          </cell>
        </row>
        <row r="5">
          <cell r="B5">
            <v>8783.8340000000007</v>
          </cell>
        </row>
        <row r="6">
          <cell r="B6">
            <v>-49.654379999999996</v>
          </cell>
        </row>
        <row r="7">
          <cell r="B7">
            <v>132692.83325</v>
          </cell>
        </row>
        <row r="8">
          <cell r="B8">
            <v>250.27441000000002</v>
          </cell>
        </row>
        <row r="9">
          <cell r="B9">
            <v>15779.984539999999</v>
          </cell>
        </row>
        <row r="10">
          <cell r="B10">
            <v>-1110.3800100000001</v>
          </cell>
        </row>
        <row r="11">
          <cell r="B11">
            <v>-20807.749620000002</v>
          </cell>
        </row>
        <row r="12">
          <cell r="B12">
            <v>126804.96257000002</v>
          </cell>
        </row>
        <row r="13">
          <cell r="B13">
            <v>-3609.4356400000001</v>
          </cell>
        </row>
        <row r="14">
          <cell r="B14">
            <v>-788.61918999999989</v>
          </cell>
        </row>
        <row r="15">
          <cell r="B15">
            <v>-3189.4012599999996</v>
          </cell>
        </row>
        <row r="16">
          <cell r="B16">
            <v>-14594.309744</v>
          </cell>
        </row>
        <row r="17">
          <cell r="B17"/>
        </row>
        <row r="18">
          <cell r="B18">
            <v>-22181.765833999998</v>
          </cell>
        </row>
        <row r="19">
          <cell r="B19">
            <v>104623.19673600001</v>
          </cell>
        </row>
        <row r="20">
          <cell r="B20">
            <v>-6254.7041760000002</v>
          </cell>
        </row>
        <row r="21">
          <cell r="B21">
            <v>98368.492560000013</v>
          </cell>
        </row>
        <row r="22">
          <cell r="B22">
            <v>10952.744289999999</v>
          </cell>
        </row>
        <row r="23">
          <cell r="B23"/>
        </row>
        <row r="24">
          <cell r="B24">
            <v>59457.382469999997</v>
          </cell>
        </row>
        <row r="25">
          <cell r="B25">
            <v>-4342.3495599999997</v>
          </cell>
        </row>
        <row r="26">
          <cell r="B26">
            <v>164436.26976</v>
          </cell>
        </row>
        <row r="27">
          <cell r="B27">
            <v>81539.420939999996</v>
          </cell>
        </row>
        <row r="28">
          <cell r="B28">
            <v>-22822.581389999999</v>
          </cell>
        </row>
        <row r="29">
          <cell r="B29">
            <v>-563.35845999999992</v>
          </cell>
        </row>
        <row r="30">
          <cell r="B30">
            <v>-22917.816859999999</v>
          </cell>
        </row>
        <row r="31">
          <cell r="B31">
            <v>35235.664229999995</v>
          </cell>
        </row>
        <row r="32">
          <cell r="B32">
            <v>199671.93398999999</v>
          </cell>
        </row>
        <row r="33">
          <cell r="B33">
            <v>-2129.71128</v>
          </cell>
        </row>
        <row r="34">
          <cell r="B34"/>
        </row>
        <row r="35">
          <cell r="B35">
            <v>-2129.71128</v>
          </cell>
        </row>
        <row r="36">
          <cell r="B36">
            <v>197542.22271</v>
          </cell>
        </row>
      </sheetData>
      <sheetData sheetId="2">
        <row r="4">
          <cell r="B4">
            <v>4294832.7524500005</v>
          </cell>
        </row>
        <row r="5">
          <cell r="B5">
            <v>933.65389000000005</v>
          </cell>
        </row>
        <row r="6">
          <cell r="B6">
            <v>2320615.1331100003</v>
          </cell>
        </row>
        <row r="7">
          <cell r="B7">
            <v>1264.0652</v>
          </cell>
        </row>
        <row r="8">
          <cell r="B8">
            <v>1875080.27834</v>
          </cell>
        </row>
        <row r="9">
          <cell r="B9">
            <v>95993.680730000007</v>
          </cell>
        </row>
        <row r="10">
          <cell r="B10">
            <v>945.94118000000003</v>
          </cell>
        </row>
        <row r="11">
          <cell r="B11">
            <v>106556.67259</v>
          </cell>
        </row>
        <row r="12">
          <cell r="B12">
            <v>28764.35024</v>
          </cell>
        </row>
        <row r="13">
          <cell r="B13">
            <v>1.7829999999999999</v>
          </cell>
        </row>
        <row r="14">
          <cell r="B14">
            <v>1937.4218100000001</v>
          </cell>
        </row>
        <row r="15">
          <cell r="B15">
            <v>12320.689849999999</v>
          </cell>
        </row>
        <row r="16">
          <cell r="B16">
            <v>19451.388500000001</v>
          </cell>
        </row>
        <row r="17">
          <cell r="B17">
            <v>831.97789999999998</v>
          </cell>
        </row>
        <row r="18">
          <cell r="B18">
            <v>43249.061289999998</v>
          </cell>
        </row>
        <row r="19">
          <cell r="B19">
            <v>4401389.4250400001</v>
          </cell>
        </row>
        <row r="21">
          <cell r="B21">
            <v>2447381.3243899997</v>
          </cell>
        </row>
        <row r="22">
          <cell r="B22">
            <v>1385227.0067999999</v>
          </cell>
        </row>
        <row r="23">
          <cell r="B23">
            <v>806214.42991999991</v>
          </cell>
        </row>
        <row r="24">
          <cell r="B24">
            <v>58397.665079999999</v>
          </cell>
        </row>
        <row r="25">
          <cell r="B25">
            <v>197542.22258999999</v>
          </cell>
        </row>
        <row r="26">
          <cell r="B26">
            <v>1954008.1006499999</v>
          </cell>
        </row>
        <row r="27">
          <cell r="B27">
            <v>998931.47369000013</v>
          </cell>
        </row>
        <row r="28">
          <cell r="B28">
            <v>24150.997820000001</v>
          </cell>
        </row>
        <row r="29">
          <cell r="B29">
            <v>893486.89589000004</v>
          </cell>
        </row>
        <row r="30">
          <cell r="B30">
            <v>73347.507190000004</v>
          </cell>
        </row>
        <row r="31">
          <cell r="B31">
            <v>7946.0727900000002</v>
          </cell>
        </row>
        <row r="32">
          <cell r="B32">
            <v>955076.62695999991</v>
          </cell>
        </row>
        <row r="33">
          <cell r="B33">
            <v>870363.03130999999</v>
          </cell>
        </row>
        <row r="34">
          <cell r="B34">
            <v>95.876249999999999</v>
          </cell>
        </row>
        <row r="35">
          <cell r="B35">
            <v>72684.698529999994</v>
          </cell>
        </row>
        <row r="36">
          <cell r="B36">
            <v>11933.020869999998</v>
          </cell>
        </row>
        <row r="37">
          <cell r="B37">
            <v>4401389.4250399992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us-value 121000"/>
      <sheetName val="Bilan avant et apres corr AA"/>
      <sheetName val="Réal &lt;&gt; prévisions"/>
      <sheetName val="BILAN CONSOL. IMPRIMEUR"/>
      <sheetName val="BILAN CONSOL. NL"/>
      <sheetName val="bilan cons1296 - 1295&gt; écarts"/>
      <sheetName val="bilan cons 1296 "/>
      <sheetName val="reserves consolidées 31 12 96"/>
      <sheetName val="Valpart 1296"/>
      <sheetName val="Cofinimmo 1296"/>
      <sheetName val="Cofinimmo 1296 - 0696"/>
      <sheetName val="Brafima 1296"/>
      <sheetName val="Brafima 1296 - 0696"/>
      <sheetName val="Eupic Montoyer 1296 - 0696"/>
      <sheetName val="Eupic Montoyer 1296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ttes"/>
      <sheetName val="Dépenses"/>
      <sheetName val="Couverture IRS"/>
      <sheetName val="Banques"/>
      <sheetName val="TRESGEN"/>
      <sheetName val="Module1"/>
      <sheetName val="Sheet1"/>
      <sheetName val="AVANDETT.XL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 manager"/>
      <sheetName val="Modèles loués"/>
      <sheetName val="Loués 980330"/>
    </sheetNames>
    <sheetDataSet>
      <sheetData sheetId="0" refreshError="1">
        <row r="2">
          <cell r="A2" t="str">
            <v>*</v>
          </cell>
          <cell r="B2" t="str">
            <v>*</v>
          </cell>
          <cell r="E2" t="str">
            <v>*</v>
          </cell>
          <cell r="F2" t="str">
            <v>*</v>
          </cell>
        </row>
        <row r="3">
          <cell r="A3" t="str">
            <v>BOURDON 100</v>
          </cell>
          <cell r="B3" t="str">
            <v>AdC Décentralisé</v>
          </cell>
          <cell r="E3" t="str">
            <v>AdC Décentralisé</v>
          </cell>
          <cell r="F3" t="str">
            <v>AdC</v>
          </cell>
        </row>
        <row r="4">
          <cell r="A4" t="str">
            <v>BRAND WHITLOCK</v>
          </cell>
          <cell r="B4" t="str">
            <v>AdC Décentralisé</v>
          </cell>
          <cell r="E4" t="str">
            <v>AdC Q-L</v>
          </cell>
          <cell r="F4" t="str">
            <v>AdC</v>
          </cell>
        </row>
        <row r="5">
          <cell r="A5" t="str">
            <v>COLONEL BOURG 105</v>
          </cell>
          <cell r="B5" t="str">
            <v>AdC Décentralisé</v>
          </cell>
          <cell r="E5" t="str">
            <v>AGA CEE</v>
          </cell>
          <cell r="F5" t="str">
            <v>AGA</v>
          </cell>
        </row>
        <row r="6">
          <cell r="A6" t="str">
            <v>COLONEL BOURG 122</v>
          </cell>
          <cell r="B6" t="str">
            <v>AdC Décentralisé</v>
          </cell>
          <cell r="E6" t="str">
            <v>AGA Centre</v>
          </cell>
          <cell r="F6" t="str">
            <v>AGA</v>
          </cell>
        </row>
        <row r="7">
          <cell r="A7" t="str">
            <v>CORNER BUILDING</v>
          </cell>
          <cell r="B7" t="str">
            <v>AdC Décentralisé</v>
          </cell>
          <cell r="E7" t="str">
            <v>CP Antwerp</v>
          </cell>
          <cell r="F7" t="str">
            <v>CP</v>
          </cell>
        </row>
        <row r="8">
          <cell r="A8" t="str">
            <v>TAMARIS METTEWIE</v>
          </cell>
          <cell r="B8" t="str">
            <v>AdC Décentralisé</v>
          </cell>
          <cell r="E8" t="str">
            <v>DHU</v>
          </cell>
          <cell r="F8" t="str">
            <v>DHU</v>
          </cell>
        </row>
        <row r="9">
          <cell r="A9" t="str">
            <v>TERVUREN 270-272</v>
          </cell>
          <cell r="B9" t="str">
            <v>AdC Décentralisé</v>
          </cell>
          <cell r="E9" t="str">
            <v>MdG Divers</v>
          </cell>
          <cell r="F9" t="str">
            <v>MdG</v>
          </cell>
        </row>
        <row r="10">
          <cell r="A10" t="str">
            <v>TWIN HOUSE NEERVELD</v>
          </cell>
          <cell r="B10" t="str">
            <v>AdC Décentralisé</v>
          </cell>
          <cell r="E10" t="str">
            <v>MdG Louise</v>
          </cell>
          <cell r="F10" t="str">
            <v>MdG</v>
          </cell>
        </row>
        <row r="11">
          <cell r="A11" t="str">
            <v>WOLUWE 106-108</v>
          </cell>
          <cell r="B11" t="str">
            <v>AdC Décentralisé</v>
          </cell>
          <cell r="E11" t="str">
            <v>*</v>
          </cell>
          <cell r="F11" t="str">
            <v>*</v>
          </cell>
        </row>
        <row r="12">
          <cell r="A12" t="str">
            <v>WOLUWE 34</v>
          </cell>
          <cell r="B12" t="str">
            <v>AdC Décentralisé</v>
          </cell>
        </row>
        <row r="13">
          <cell r="A13" t="str">
            <v>ARTS 13-14</v>
          </cell>
          <cell r="B13" t="str">
            <v>AdC Q-L</v>
          </cell>
        </row>
        <row r="14">
          <cell r="A14" t="str">
            <v>ARTS 19H</v>
          </cell>
          <cell r="B14" t="str">
            <v>AdC Q-L</v>
          </cell>
        </row>
        <row r="15">
          <cell r="A15" t="str">
            <v>ARTS 3-4-5</v>
          </cell>
          <cell r="B15" t="str">
            <v>AdC Q-L</v>
          </cell>
        </row>
        <row r="16">
          <cell r="A16" t="str">
            <v>ARTS 39</v>
          </cell>
          <cell r="B16" t="str">
            <v>AdC Q-L</v>
          </cell>
        </row>
        <row r="17">
          <cell r="A17" t="str">
            <v>AUDERGHEM 65</v>
          </cell>
          <cell r="B17" t="str">
            <v>AdC Q-L</v>
          </cell>
        </row>
        <row r="18">
          <cell r="A18" t="str">
            <v>AUDERGHEM 69-73</v>
          </cell>
          <cell r="B18" t="str">
            <v>AdC Q-L</v>
          </cell>
        </row>
        <row r="19">
          <cell r="A19" t="str">
            <v>CORTENBERGH 79-81</v>
          </cell>
          <cell r="B19" t="str">
            <v>AdC Q-L</v>
          </cell>
        </row>
        <row r="20">
          <cell r="A20" t="str">
            <v>LOI 53-55</v>
          </cell>
          <cell r="B20" t="str">
            <v>AdC Q-L</v>
          </cell>
        </row>
        <row r="21">
          <cell r="A21" t="str">
            <v>LOI 56</v>
          </cell>
          <cell r="B21" t="str">
            <v>AdC Q-L</v>
          </cell>
        </row>
        <row r="22">
          <cell r="A22" t="str">
            <v>LOI 57-59</v>
          </cell>
          <cell r="B22" t="str">
            <v>AdC Q-L</v>
          </cell>
        </row>
        <row r="23">
          <cell r="A23" t="str">
            <v>MONTOYER 14</v>
          </cell>
          <cell r="B23" t="str">
            <v>AdC Q-L</v>
          </cell>
        </row>
        <row r="24">
          <cell r="A24" t="str">
            <v>MONTOYER 40</v>
          </cell>
          <cell r="B24" t="str">
            <v>AdC Q-L</v>
          </cell>
        </row>
        <row r="25">
          <cell r="A25" t="str">
            <v>STÉVIN 57-61</v>
          </cell>
          <cell r="B25" t="str">
            <v>AdC Q-L</v>
          </cell>
        </row>
        <row r="26">
          <cell r="A26" t="str">
            <v>TREVES 92</v>
          </cell>
          <cell r="B26" t="str">
            <v>AdC Q-L</v>
          </cell>
        </row>
        <row r="27">
          <cell r="A27" t="str">
            <v>INDUSTRIE 42</v>
          </cell>
          <cell r="B27" t="str">
            <v>AdC Q-L</v>
          </cell>
        </row>
        <row r="28">
          <cell r="A28" t="str">
            <v>JOSEPH II 112</v>
          </cell>
          <cell r="B28" t="str">
            <v>AdC Q-L</v>
          </cell>
        </row>
        <row r="29">
          <cell r="A29" t="str">
            <v>JOSEPH II 114-116</v>
          </cell>
          <cell r="B29" t="str">
            <v>AdC Q-L</v>
          </cell>
        </row>
        <row r="30">
          <cell r="A30" t="str">
            <v>JOSEPH II 118</v>
          </cell>
          <cell r="B30" t="str">
            <v>AdC Q-L</v>
          </cell>
        </row>
        <row r="31">
          <cell r="A31" t="str">
            <v>JOSEPH II 120</v>
          </cell>
          <cell r="B31" t="str">
            <v>AdC Q-L</v>
          </cell>
        </row>
        <row r="32">
          <cell r="A32" t="str">
            <v>JOSEPH II 122-124</v>
          </cell>
          <cell r="B32" t="str">
            <v>AdC Q-L</v>
          </cell>
        </row>
        <row r="33">
          <cell r="A33" t="str">
            <v>BLD CHARLEMAGNE 30-36</v>
          </cell>
          <cell r="B33" t="str">
            <v>AdC Q-L</v>
          </cell>
        </row>
        <row r="34">
          <cell r="A34" t="str">
            <v>AUDERGHEM 67</v>
          </cell>
          <cell r="B34" t="str">
            <v>AdC Q-L</v>
          </cell>
        </row>
        <row r="35">
          <cell r="A35" t="str">
            <v>CHARLEMAGNE</v>
          </cell>
          <cell r="B35" t="str">
            <v>AGA CEE</v>
          </cell>
        </row>
        <row r="36">
          <cell r="A36" t="str">
            <v>EVEREGREEN</v>
          </cell>
          <cell r="B36" t="str">
            <v>AGA CEE</v>
          </cell>
        </row>
        <row r="37">
          <cell r="A37" t="str">
            <v>BELLIARD I</v>
          </cell>
          <cell r="B37" t="str">
            <v>AGA CEE</v>
          </cell>
        </row>
        <row r="38">
          <cell r="A38" t="str">
            <v>BELLIARD II</v>
          </cell>
          <cell r="B38" t="str">
            <v>AGA CEE</v>
          </cell>
        </row>
        <row r="39">
          <cell r="A39" t="str">
            <v>BELLIARD III-IV</v>
          </cell>
          <cell r="B39" t="str">
            <v>AGA CEE</v>
          </cell>
        </row>
        <row r="40">
          <cell r="A40" t="str">
            <v>DA VINCI CORTENBERGH 107</v>
          </cell>
          <cell r="B40" t="str">
            <v>AGA CEE</v>
          </cell>
        </row>
        <row r="41">
          <cell r="A41" t="str">
            <v>MONTOYER SCIENCE</v>
          </cell>
          <cell r="B41" t="str">
            <v>AGA CEE</v>
          </cell>
        </row>
        <row r="42">
          <cell r="A42" t="str">
            <v>AGORA (GALERIE) 15</v>
          </cell>
          <cell r="B42" t="str">
            <v>AGA Centre</v>
          </cell>
        </row>
        <row r="43">
          <cell r="A43" t="str">
            <v>EMPEREUR</v>
          </cell>
          <cell r="B43" t="str">
            <v>AGA Centre</v>
          </cell>
        </row>
        <row r="44">
          <cell r="A44" t="str">
            <v>GRANDPLACE 12A</v>
          </cell>
          <cell r="B44" t="str">
            <v>AGA Centre</v>
          </cell>
        </row>
        <row r="45">
          <cell r="A45" t="str">
            <v>GRANDPLACE13</v>
          </cell>
          <cell r="B45" t="str">
            <v>AGA Centre</v>
          </cell>
        </row>
        <row r="46">
          <cell r="A46" t="str">
            <v>GRANDPLACE14</v>
          </cell>
          <cell r="B46" t="str">
            <v>AGA Centre</v>
          </cell>
        </row>
        <row r="47">
          <cell r="A47" t="str">
            <v>PAROISSIENS 15-23</v>
          </cell>
          <cell r="B47" t="str">
            <v>AGA Centre</v>
          </cell>
        </row>
        <row r="48">
          <cell r="A48" t="str">
            <v>TH  VERHAEGEN</v>
          </cell>
          <cell r="B48" t="str">
            <v>AGA Centre</v>
          </cell>
        </row>
        <row r="49">
          <cell r="A49" t="str">
            <v>BISCHOPPENHOFLAAN DEURNE</v>
          </cell>
          <cell r="B49" t="str">
            <v>CP Antwerp</v>
          </cell>
        </row>
        <row r="50">
          <cell r="A50" t="str">
            <v>CLEYDAELLAAN AARTSELAAR</v>
          </cell>
          <cell r="B50" t="str">
            <v>CP Antwerp</v>
          </cell>
        </row>
        <row r="51">
          <cell r="A51" t="str">
            <v>DE VILLERMONTLAAN KONTICH</v>
          </cell>
          <cell r="B51" t="str">
            <v>CP Antwerp</v>
          </cell>
        </row>
        <row r="52">
          <cell r="A52" t="str">
            <v>FRANKRIJKLEI</v>
          </cell>
          <cell r="B52" t="str">
            <v>CP Antwerp</v>
          </cell>
        </row>
        <row r="53">
          <cell r="A53" t="str">
            <v>FRANKRIJKLEI RUBENSLEI</v>
          </cell>
          <cell r="B53" t="str">
            <v>CP Antwerp</v>
          </cell>
        </row>
        <row r="54">
          <cell r="A54" t="str">
            <v>GARDEN SQUARE BLOC A-B</v>
          </cell>
          <cell r="B54" t="str">
            <v>CP Antwerp</v>
          </cell>
        </row>
        <row r="55">
          <cell r="A55" t="str">
            <v>GARDEN SQUARE BLOC C</v>
          </cell>
          <cell r="B55" t="str">
            <v>CP Antwerp</v>
          </cell>
        </row>
        <row r="56">
          <cell r="A56" t="str">
            <v>GARDEN SQUARE BLOC D</v>
          </cell>
          <cell r="B56" t="str">
            <v>CP Antwerp</v>
          </cell>
        </row>
        <row r="57">
          <cell r="A57" t="str">
            <v>NOORDERLAAN</v>
          </cell>
          <cell r="B57" t="str">
            <v>CP Antwerp</v>
          </cell>
        </row>
        <row r="58">
          <cell r="A58" t="str">
            <v>MEIR GRAMAYESTRAAT</v>
          </cell>
          <cell r="B58" t="str">
            <v>CP Antwerp</v>
          </cell>
        </row>
        <row r="59">
          <cell r="A59" t="str">
            <v>MEIR VENTUREHOUSE</v>
          </cell>
          <cell r="B59" t="str">
            <v>CP Antwerp</v>
          </cell>
        </row>
        <row r="60">
          <cell r="A60" t="str">
            <v>MORETUS</v>
          </cell>
          <cell r="B60" t="str">
            <v>CP Antwerp</v>
          </cell>
        </row>
        <row r="61">
          <cell r="A61" t="str">
            <v>PLANTIN</v>
          </cell>
          <cell r="B61" t="str">
            <v>CP Antwerp</v>
          </cell>
        </row>
        <row r="62">
          <cell r="A62" t="str">
            <v>QUINTEN</v>
          </cell>
          <cell r="B62" t="str">
            <v>CP Antwerp</v>
          </cell>
        </row>
        <row r="63">
          <cell r="A63" t="str">
            <v>REGENT</v>
          </cell>
          <cell r="B63" t="str">
            <v>CP Antwerp</v>
          </cell>
        </row>
        <row r="64">
          <cell r="A64" t="str">
            <v>ROYAL HOUSE</v>
          </cell>
          <cell r="B64" t="str">
            <v>CP Antwerp</v>
          </cell>
        </row>
        <row r="65">
          <cell r="A65" t="str">
            <v>TERBEKEHOFDREEF WILRIJK</v>
          </cell>
          <cell r="B65" t="str">
            <v>CP Antwerp</v>
          </cell>
        </row>
        <row r="66">
          <cell r="A66" t="str">
            <v>KEIBERG I EXCELSIORLAAN 28</v>
          </cell>
          <cell r="B66" t="str">
            <v>DHU</v>
          </cell>
        </row>
        <row r="67">
          <cell r="A67" t="str">
            <v>KEIBERG II EXCELSIORLAAN 71-73</v>
          </cell>
          <cell r="B67" t="str">
            <v>DHU</v>
          </cell>
        </row>
        <row r="68">
          <cell r="A68" t="str">
            <v>KEIBERG III EXCELSIORLAAN 89</v>
          </cell>
          <cell r="B68" t="str">
            <v>DHU</v>
          </cell>
        </row>
        <row r="69">
          <cell r="A69" t="str">
            <v>KEIBERG PARK 101</v>
          </cell>
          <cell r="B69" t="str">
            <v>DHU</v>
          </cell>
        </row>
        <row r="70">
          <cell r="A70" t="str">
            <v>KEIBERG PARK 102</v>
          </cell>
          <cell r="B70" t="str">
            <v>DHU</v>
          </cell>
        </row>
        <row r="71">
          <cell r="A71" t="str">
            <v>KEIBERG PARK 103</v>
          </cell>
          <cell r="B71" t="str">
            <v>DHU</v>
          </cell>
        </row>
        <row r="72">
          <cell r="A72" t="str">
            <v>KEIBERG PARK 104</v>
          </cell>
          <cell r="B72" t="str">
            <v>DHU</v>
          </cell>
        </row>
        <row r="73">
          <cell r="A73" t="str">
            <v>KEIBERG PARK 105</v>
          </cell>
          <cell r="B73" t="str">
            <v>DHU</v>
          </cell>
        </row>
        <row r="74">
          <cell r="A74" t="str">
            <v>KEIBERG PARK 106</v>
          </cell>
          <cell r="B74" t="str">
            <v>DHU</v>
          </cell>
        </row>
        <row r="75">
          <cell r="A75" t="str">
            <v>KEIBERG PARK 107</v>
          </cell>
          <cell r="B75" t="str">
            <v>DHU</v>
          </cell>
        </row>
        <row r="76">
          <cell r="A76" t="str">
            <v>KEIBERG PARK 108</v>
          </cell>
          <cell r="B76" t="str">
            <v>DHU</v>
          </cell>
        </row>
        <row r="77">
          <cell r="A77" t="str">
            <v>KEIBERG PARK 111</v>
          </cell>
          <cell r="B77" t="str">
            <v>DHU</v>
          </cell>
        </row>
        <row r="78">
          <cell r="A78" t="str">
            <v>KEIBERG PARK 112</v>
          </cell>
          <cell r="B78" t="str">
            <v>DHU</v>
          </cell>
        </row>
        <row r="79">
          <cell r="A79" t="str">
            <v>KEIBERG PARK 113</v>
          </cell>
          <cell r="B79" t="str">
            <v>DHU</v>
          </cell>
        </row>
        <row r="80">
          <cell r="A80" t="str">
            <v>KEIBERG PARK 202</v>
          </cell>
          <cell r="B80" t="str">
            <v>DHU</v>
          </cell>
        </row>
        <row r="81">
          <cell r="A81" t="str">
            <v>KEIBERG PARK 203</v>
          </cell>
          <cell r="B81" t="str">
            <v>DHU</v>
          </cell>
        </row>
        <row r="82">
          <cell r="A82" t="str">
            <v>KEIBERG PARK 211</v>
          </cell>
          <cell r="B82" t="str">
            <v>DHU</v>
          </cell>
        </row>
        <row r="83">
          <cell r="A83" t="str">
            <v>KEIBERG PARK 408</v>
          </cell>
          <cell r="B83" t="str">
            <v>DHU</v>
          </cell>
        </row>
        <row r="84">
          <cell r="A84" t="str">
            <v>GOSSELIES</v>
          </cell>
          <cell r="B84" t="str">
            <v>MdG Divers</v>
          </cell>
        </row>
        <row r="85">
          <cell r="A85" t="str">
            <v>HAMM</v>
          </cell>
          <cell r="B85" t="str">
            <v>MdG Divers</v>
          </cell>
        </row>
        <row r="86">
          <cell r="A86" t="str">
            <v>JALHAY</v>
          </cell>
          <cell r="B86" t="str">
            <v>MdG Divers</v>
          </cell>
        </row>
        <row r="87">
          <cell r="A87" t="str">
            <v>LEDEBERG BRUS 438</v>
          </cell>
          <cell r="B87" t="str">
            <v>MdG Divers</v>
          </cell>
        </row>
        <row r="88">
          <cell r="A88" t="str">
            <v>VELDSTRAAT 74</v>
          </cell>
          <cell r="B88" t="str">
            <v>MdG Divers</v>
          </cell>
        </row>
        <row r="89">
          <cell r="A89" t="str">
            <v>VELDSTRAAT 76</v>
          </cell>
          <cell r="B89" t="str">
            <v>MdG Divers</v>
          </cell>
        </row>
        <row r="90">
          <cell r="A90" t="str">
            <v>LUCHTHAVENLAAN 18</v>
          </cell>
          <cell r="B90" t="str">
            <v>MdG Divers</v>
          </cell>
        </row>
        <row r="91">
          <cell r="A91" t="str">
            <v>LUCHTHAVENLAAN 20</v>
          </cell>
          <cell r="B91" t="str">
            <v>MdG Divers</v>
          </cell>
        </row>
        <row r="92">
          <cell r="A92" t="str">
            <v>LUCHTHAVENLAAN 22</v>
          </cell>
          <cell r="B92" t="str">
            <v>MdG Divers</v>
          </cell>
        </row>
        <row r="93">
          <cell r="A93" t="str">
            <v>LUCHTHAVENLAAN 24</v>
          </cell>
          <cell r="B93" t="str">
            <v>MdG Divers</v>
          </cell>
        </row>
        <row r="94">
          <cell r="A94" t="str">
            <v>ZAVENTEM WEIVELDLAAN</v>
          </cell>
          <cell r="B94" t="str">
            <v>MdG Divers</v>
          </cell>
        </row>
        <row r="95">
          <cell r="A95" t="str">
            <v>LOZENBERG LEUVENSESTWG 392</v>
          </cell>
          <cell r="B95" t="str">
            <v>MdG Divers</v>
          </cell>
        </row>
        <row r="96">
          <cell r="A96" t="str">
            <v>LEDEBERG BRUS 440</v>
          </cell>
          <cell r="B96" t="str">
            <v>MdG Divers</v>
          </cell>
        </row>
        <row r="97">
          <cell r="A97" t="str">
            <v>LEDEBERG BRUS 442</v>
          </cell>
          <cell r="B97" t="str">
            <v>MdG Divers</v>
          </cell>
        </row>
        <row r="98">
          <cell r="A98" t="str">
            <v>LEDEBERG HOVENIER 119</v>
          </cell>
          <cell r="B98" t="str">
            <v>MdG Divers</v>
          </cell>
        </row>
        <row r="99">
          <cell r="A99" t="str">
            <v>LEUVENSESTEENWEG 534</v>
          </cell>
          <cell r="B99" t="str">
            <v>MdG Divers</v>
          </cell>
        </row>
        <row r="100">
          <cell r="A100" t="str">
            <v>LOUISE 140</v>
          </cell>
          <cell r="B100" t="str">
            <v>MdG Louise</v>
          </cell>
        </row>
        <row r="101">
          <cell r="A101" t="str">
            <v>LOUISE 475</v>
          </cell>
          <cell r="B101" t="str">
            <v>MdG Louise</v>
          </cell>
        </row>
        <row r="102">
          <cell r="A102" t="str">
            <v>LOUISE 475 PRAETERE</v>
          </cell>
          <cell r="B102" t="str">
            <v>MdG Louise</v>
          </cell>
        </row>
        <row r="103">
          <cell r="A103" t="str">
            <v>TERRAIN ZAVENTEM</v>
          </cell>
          <cell r="B103" t="str">
            <v>MdG Divers</v>
          </cell>
        </row>
        <row r="104">
          <cell r="A104" t="str">
            <v>*</v>
          </cell>
          <cell r="B104" t="str">
            <v>*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base (2)"/>
      <sheetName val="S-01"/>
      <sheetName val="S-06"/>
      <sheetName val="S-15"/>
      <sheetName val="S-16"/>
      <sheetName val="S-18"/>
      <sheetName val="S-21"/>
      <sheetName val="S-22"/>
      <sheetName val="S-23"/>
      <sheetName val="S-24"/>
      <sheetName val="S-25"/>
      <sheetName val="S-28"/>
      <sheetName val="S-30"/>
      <sheetName val="S-31"/>
      <sheetName val="S-32"/>
      <sheetName val="S-40"/>
      <sheetName val="S-38"/>
      <sheetName val="F01"/>
      <sheetName val="F02"/>
      <sheetName val="F04"/>
      <sheetName val="F05"/>
      <sheetName val="F06"/>
      <sheetName val="F07"/>
      <sheetName val="F08"/>
      <sheetName val="F09"/>
      <sheetName val="F12"/>
      <sheetName val="R2"/>
      <sheetName val="R5"/>
      <sheetName val="R6"/>
      <sheetName val="R7"/>
      <sheetName val="R9"/>
      <sheetName val="R16"/>
      <sheetName val="R17"/>
    </sheetNames>
    <sheetDataSet>
      <sheetData sheetId="0"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  <cell r="P3">
            <v>16</v>
          </cell>
          <cell r="Q3">
            <v>17</v>
          </cell>
          <cell r="R3">
            <v>18</v>
          </cell>
          <cell r="S3">
            <v>19</v>
          </cell>
          <cell r="T3">
            <v>20</v>
          </cell>
          <cell r="U3">
            <v>21</v>
          </cell>
          <cell r="V3">
            <v>22</v>
          </cell>
          <cell r="W3">
            <v>23</v>
          </cell>
          <cell r="X3">
            <v>24</v>
          </cell>
          <cell r="Y3">
            <v>25</v>
          </cell>
          <cell r="Z3">
            <v>26</v>
          </cell>
          <cell r="AA3">
            <v>27</v>
          </cell>
          <cell r="AB3">
            <v>28</v>
          </cell>
          <cell r="AC3">
            <v>29</v>
          </cell>
          <cell r="AD3">
            <v>30</v>
          </cell>
          <cell r="AE3">
            <v>31</v>
          </cell>
          <cell r="AF3">
            <v>32</v>
          </cell>
          <cell r="AG3">
            <v>33</v>
          </cell>
          <cell r="AH3">
            <v>34</v>
          </cell>
          <cell r="AI3">
            <v>35</v>
          </cell>
          <cell r="AJ3">
            <v>36</v>
          </cell>
          <cell r="AK3">
            <v>37</v>
          </cell>
          <cell r="AL3">
            <v>38</v>
          </cell>
          <cell r="AM3">
            <v>39</v>
          </cell>
          <cell r="AN3">
            <v>40</v>
          </cell>
          <cell r="AO3">
            <v>41</v>
          </cell>
          <cell r="AP3">
            <v>42</v>
          </cell>
          <cell r="AQ3">
            <v>43</v>
          </cell>
          <cell r="AR3">
            <v>44</v>
          </cell>
          <cell r="AS3">
            <v>45</v>
          </cell>
          <cell r="AT3">
            <v>46</v>
          </cell>
          <cell r="AU3">
            <v>47</v>
          </cell>
        </row>
        <row r="4">
          <cell r="A4" t="str">
            <v>N° Immeuble</v>
          </cell>
          <cell r="B4" t="str">
            <v>Nom Etablissement</v>
          </cell>
          <cell r="C4" t="str">
            <v>Type (EHPAD / SSR)</v>
          </cell>
          <cell r="D4" t="str">
            <v>N° rue</v>
          </cell>
          <cell r="E4" t="str">
            <v>Ville</v>
          </cell>
          <cell r="F4" t="str">
            <v>Code postal</v>
          </cell>
          <cell r="G4" t="str">
            <v>Taille d'aglomération</v>
          </cell>
          <cell r="H4" t="str">
            <v>Situation urbaine</v>
          </cell>
          <cell r="I4" t="str">
            <v>Accessibilité</v>
          </cell>
          <cell r="J4" t="str">
            <v>Environnement immédiat</v>
          </cell>
          <cell r="K4" t="str">
            <v>Date de construction</v>
          </cell>
          <cell r="L4" t="str">
            <v>Date de rénovation</v>
          </cell>
          <cell r="M4" t="str">
            <v>Nombre de bâtiments</v>
          </cell>
          <cell r="N4" t="str">
            <v>Nombre d'étages</v>
          </cell>
          <cell r="O4" t="str">
            <v>Surface utile totale (m²)</v>
          </cell>
          <cell r="P4" t="str">
            <v>SHON (m²)</v>
          </cell>
          <cell r="Q4" t="str">
            <v>SHON / lit</v>
          </cell>
          <cell r="R4" t="str">
            <v>Parkings (nombre)</v>
          </cell>
          <cell r="S4" t="str">
            <v>Surface terrain (m²)</v>
          </cell>
          <cell r="T4" t="str">
            <v>Constructibilité résiduelle (m² SHON)</v>
          </cell>
          <cell r="U4" t="str">
            <v>Environnement</v>
          </cell>
          <cell r="V4" t="str">
            <v>Pleine propriété</v>
          </cell>
          <cell r="W4" t="str">
            <v>Crédit bail (oui/non)</v>
          </cell>
          <cell r="X4" t="str">
            <v>Echéance du CBI</v>
          </cell>
          <cell r="Y4" t="str">
            <v>Nombre de lits</v>
          </cell>
          <cell r="Z4" t="str">
            <v>Dont lits en chambre double</v>
          </cell>
          <cell r="AA4" t="str">
            <v>Travaux prévus</v>
          </cell>
          <cell r="AB4" t="str">
            <v>Date de fin des travaux</v>
          </cell>
          <cell r="AC4" t="str">
            <v>Montant des travaux</v>
          </cell>
          <cell r="AD4" t="str">
            <v>Prix moyen hébergement en place €TTC/jour</v>
          </cell>
          <cell r="AE4" t="str">
            <v>Prix hébergement affiché €TTC/jour</v>
          </cell>
          <cell r="AF4" t="str">
            <v>Taux d'occupation 2003</v>
          </cell>
          <cell r="AG4" t="str">
            <v>Taux d'occupation 2004</v>
          </cell>
          <cell r="AH4" t="str">
            <v>Taux d'occupation 2005</v>
          </cell>
          <cell r="AI4" t="str">
            <v>Convention tripartite signée (année)</v>
          </cell>
          <cell r="AJ4" t="str">
            <v>CA HT 2004 K€</v>
          </cell>
          <cell r="AK4" t="str">
            <v>CA HT 2005 K€</v>
          </cell>
          <cell r="AL4" t="str">
            <v>EBITDAR 2004 K€</v>
          </cell>
          <cell r="AM4" t="str">
            <v>EBITDAR / CA en 2003 (%)</v>
          </cell>
          <cell r="AN4" t="str">
            <v>EBITDAR 2005 K€</v>
          </cell>
          <cell r="AO4" t="str">
            <v>EBITDAR / CA en 2005 (%)</v>
          </cell>
          <cell r="AP4" t="str">
            <v>VNC K€ 31/12/2004</v>
          </cell>
          <cell r="AQ4" t="str">
            <v>Valeur d'expertise K€</v>
          </cell>
          <cell r="AS4" t="str">
            <v>Loyer envisageable: 20% x CA 2004 HT K€</v>
          </cell>
          <cell r="AT4" t="str">
            <v>Loyer envisageable: 15% x CA 2004 HT K€</v>
          </cell>
          <cell r="AU4" t="str">
            <v>Rendement envisagé (loyer/valeur brute de cession) %</v>
          </cell>
        </row>
        <row r="5">
          <cell r="A5" t="str">
            <v>S-01</v>
          </cell>
          <cell r="B5" t="str">
            <v>LES VILLANDIERES AMIENS</v>
          </cell>
          <cell r="C5" t="str">
            <v>EHPAD</v>
          </cell>
          <cell r="D5" t="str">
            <v>30 rue Saint-Germain</v>
          </cell>
          <cell r="E5" t="str">
            <v>AMIENS</v>
          </cell>
          <cell r="F5">
            <v>80000</v>
          </cell>
          <cell r="G5" t="str">
            <v>300 000 hab</v>
          </cell>
          <cell r="H5" t="str">
            <v>centre ville</v>
          </cell>
          <cell r="I5" t="str">
            <v>Bus, parking, …</v>
          </cell>
          <cell r="J5" t="str">
            <v>résidentiel, commerces, cathédrale</v>
          </cell>
          <cell r="K5">
            <v>2000</v>
          </cell>
          <cell r="M5">
            <v>1</v>
          </cell>
          <cell r="N5" t="str">
            <v>R+4 / SS</v>
          </cell>
          <cell r="O5">
            <v>0</v>
          </cell>
          <cell r="P5">
            <v>3948</v>
          </cell>
          <cell r="Q5">
            <v>46.44705882352941</v>
          </cell>
          <cell r="R5">
            <v>17</v>
          </cell>
          <cell r="S5">
            <v>1732</v>
          </cell>
          <cell r="T5">
            <v>0</v>
          </cell>
          <cell r="U5" t="str">
            <v>urbain</v>
          </cell>
          <cell r="V5" t="str">
            <v>oui</v>
          </cell>
          <cell r="W5" t="str">
            <v>oui</v>
          </cell>
          <cell r="X5">
            <v>42346</v>
          </cell>
          <cell r="Y5" t="str">
            <v>85</v>
          </cell>
          <cell r="Z5" t="str">
            <v>0</v>
          </cell>
          <cell r="AD5">
            <v>0</v>
          </cell>
          <cell r="AE5">
            <v>70</v>
          </cell>
          <cell r="AF5">
            <v>0.97199999999999998</v>
          </cell>
          <cell r="AG5">
            <v>0.99099999999999999</v>
          </cell>
          <cell r="AH5">
            <v>0.98199999999999998</v>
          </cell>
          <cell r="AI5">
            <v>2003</v>
          </cell>
          <cell r="AJ5">
            <v>2638.6750000000002</v>
          </cell>
          <cell r="AK5">
            <v>2678.0894419564388</v>
          </cell>
          <cell r="AL5">
            <v>881.61199999999997</v>
          </cell>
          <cell r="AM5">
            <v>0.33411162799511113</v>
          </cell>
          <cell r="AN5">
            <v>882.5108300728765</v>
          </cell>
          <cell r="AO5">
            <v>0.32953000607334876</v>
          </cell>
          <cell r="AQ5">
            <v>4068</v>
          </cell>
          <cell r="AS5">
            <v>535.61788839128781</v>
          </cell>
          <cell r="AT5">
            <v>401.7134162934658</v>
          </cell>
          <cell r="AU5">
            <v>0.13166614758881215</v>
          </cell>
        </row>
        <row r="6">
          <cell r="A6" t="str">
            <v>S-06</v>
          </cell>
          <cell r="B6" t="str">
            <v>CHARTRES - LA BOISSIERE</v>
          </cell>
          <cell r="C6" t="str">
            <v>SSR</v>
          </cell>
          <cell r="D6" t="str">
            <v>La Boissière</v>
          </cell>
          <cell r="E6" t="str">
            <v>NOGENT-LE-PHAYE</v>
          </cell>
          <cell r="F6">
            <v>28630</v>
          </cell>
          <cell r="G6" t="str">
            <v>500 000 hab</v>
          </cell>
          <cell r="H6" t="str">
            <v>campagne</v>
          </cell>
          <cell r="I6" t="str">
            <v>Parking</v>
          </cell>
          <cell r="J6" t="str">
            <v>forêt, prés</v>
          </cell>
          <cell r="K6">
            <v>1991</v>
          </cell>
          <cell r="M6">
            <v>1</v>
          </cell>
          <cell r="N6" t="str">
            <v>R+1</v>
          </cell>
          <cell r="O6">
            <v>0</v>
          </cell>
          <cell r="P6">
            <v>2220</v>
          </cell>
          <cell r="Q6">
            <v>35.238095238095241</v>
          </cell>
          <cell r="R6">
            <v>30</v>
          </cell>
          <cell r="S6">
            <v>6565</v>
          </cell>
          <cell r="T6">
            <v>0</v>
          </cell>
          <cell r="U6" t="str">
            <v>zone agricole</v>
          </cell>
          <cell r="V6" t="str">
            <v>oui</v>
          </cell>
          <cell r="W6" t="str">
            <v>oui</v>
          </cell>
          <cell r="X6">
            <v>38818</v>
          </cell>
          <cell r="Y6">
            <v>63</v>
          </cell>
          <cell r="Z6">
            <v>11</v>
          </cell>
          <cell r="AD6">
            <v>0</v>
          </cell>
          <cell r="AE6" t="str">
            <v>na</v>
          </cell>
          <cell r="AF6">
            <v>1.0169999999999999</v>
          </cell>
          <cell r="AG6">
            <v>0.996</v>
          </cell>
          <cell r="AH6">
            <v>1</v>
          </cell>
          <cell r="AI6" t="str">
            <v>n/a</v>
          </cell>
          <cell r="AJ6">
            <v>2650.5509999999999</v>
          </cell>
          <cell r="AK6">
            <v>2851.3879271911705</v>
          </cell>
          <cell r="AL6">
            <v>813.09199999999998</v>
          </cell>
          <cell r="AM6">
            <v>0.30676338617894922</v>
          </cell>
          <cell r="AN6">
            <v>770.63897746732209</v>
          </cell>
          <cell r="AO6">
            <v>0.2702680228524566</v>
          </cell>
          <cell r="AQ6">
            <v>4647</v>
          </cell>
          <cell r="AS6">
            <v>570.27758543823415</v>
          </cell>
          <cell r="AT6">
            <v>427.70818907867556</v>
          </cell>
          <cell r="AU6">
            <v>0.12271951483499767</v>
          </cell>
        </row>
        <row r="7">
          <cell r="A7" t="str">
            <v>S-15</v>
          </cell>
          <cell r="B7" t="str">
            <v>HOTELIA  MONTPELLIER</v>
          </cell>
          <cell r="C7" t="str">
            <v>EHPAD</v>
          </cell>
          <cell r="D7" t="str">
            <v>662 avenue de la Pompignane</v>
          </cell>
          <cell r="E7" t="str">
            <v>Montpellier</v>
          </cell>
          <cell r="F7">
            <v>34000</v>
          </cell>
          <cell r="G7" t="str">
            <v>450 000 hab</v>
          </cell>
          <cell r="H7" t="str">
            <v>Proche périphérie</v>
          </cell>
          <cell r="I7" t="str">
            <v>Bus, parking, …</v>
          </cell>
          <cell r="J7" t="str">
            <v>zone pavillonaire</v>
          </cell>
          <cell r="K7">
            <v>1972</v>
          </cell>
          <cell r="L7">
            <v>1984</v>
          </cell>
          <cell r="M7">
            <v>1</v>
          </cell>
          <cell r="N7" t="str">
            <v>R+3 et SS</v>
          </cell>
          <cell r="O7">
            <v>0</v>
          </cell>
          <cell r="P7">
            <v>4898</v>
          </cell>
          <cell r="Q7">
            <v>41.159663865546221</v>
          </cell>
          <cell r="R7">
            <v>45</v>
          </cell>
          <cell r="S7">
            <v>7510</v>
          </cell>
          <cell r="T7">
            <v>1286</v>
          </cell>
          <cell r="U7" t="str">
            <v>Bowling/commerce</v>
          </cell>
          <cell r="V7" t="str">
            <v>oui</v>
          </cell>
          <cell r="W7" t="str">
            <v>oui</v>
          </cell>
          <cell r="X7">
            <v>40452</v>
          </cell>
          <cell r="Y7">
            <v>119</v>
          </cell>
          <cell r="Z7">
            <v>4</v>
          </cell>
          <cell r="AA7" t="str">
            <v>Extension 12 lits</v>
          </cell>
          <cell r="AB7" t="str">
            <v>Fin 2006</v>
          </cell>
          <cell r="AC7">
            <v>2913</v>
          </cell>
          <cell r="AD7">
            <v>0</v>
          </cell>
          <cell r="AE7">
            <v>74.23</v>
          </cell>
          <cell r="AF7">
            <v>0.98299999999999998</v>
          </cell>
          <cell r="AG7">
            <v>0.97709999999999997</v>
          </cell>
          <cell r="AH7">
            <v>0.96899999999999997</v>
          </cell>
          <cell r="AI7">
            <v>0</v>
          </cell>
          <cell r="AJ7">
            <v>3836.7759999999998</v>
          </cell>
          <cell r="AK7">
            <v>3880.4112796582581</v>
          </cell>
          <cell r="AL7">
            <v>1372.9770000000001</v>
          </cell>
          <cell r="AM7">
            <v>0.35784653573729613</v>
          </cell>
          <cell r="AN7">
            <v>1366.7844236377232</v>
          </cell>
          <cell r="AO7">
            <v>0.35222669071256124</v>
          </cell>
          <cell r="AQ7">
            <v>7516</v>
          </cell>
          <cell r="AS7">
            <v>776.08225593165162</v>
          </cell>
          <cell r="AT7">
            <v>582.06169194873871</v>
          </cell>
          <cell r="AU7">
            <v>0.1032573517737695</v>
          </cell>
        </row>
        <row r="8">
          <cell r="A8" t="str">
            <v>S-16</v>
          </cell>
          <cell r="B8" t="str">
            <v>HOTELIA  MOUGINS</v>
          </cell>
          <cell r="C8" t="str">
            <v>EHPAD</v>
          </cell>
          <cell r="D8" t="str">
            <v>886 avenue de Tournamy</v>
          </cell>
          <cell r="E8" t="str">
            <v>MOUGINS</v>
          </cell>
          <cell r="F8">
            <v>6250</v>
          </cell>
          <cell r="G8">
            <v>0</v>
          </cell>
          <cell r="H8" t="str">
            <v>périphérie de Mougins</v>
          </cell>
          <cell r="I8" t="str">
            <v>Parking</v>
          </cell>
          <cell r="J8" t="str">
            <v>centre commercial, habitation</v>
          </cell>
          <cell r="K8">
            <v>1987</v>
          </cell>
          <cell r="L8">
            <v>2003</v>
          </cell>
          <cell r="M8">
            <v>1</v>
          </cell>
          <cell r="N8" t="str">
            <v>R+4 / SS</v>
          </cell>
          <cell r="O8">
            <v>0</v>
          </cell>
          <cell r="P8">
            <v>4295</v>
          </cell>
          <cell r="Q8">
            <v>35.791666666666664</v>
          </cell>
          <cell r="R8">
            <v>20</v>
          </cell>
          <cell r="S8">
            <v>2844</v>
          </cell>
          <cell r="T8">
            <v>0</v>
          </cell>
          <cell r="U8" t="str">
            <v>proximité axe routier</v>
          </cell>
          <cell r="V8" t="str">
            <v>oui</v>
          </cell>
          <cell r="W8" t="str">
            <v>non</v>
          </cell>
          <cell r="Y8">
            <v>120</v>
          </cell>
          <cell r="Z8">
            <v>12</v>
          </cell>
          <cell r="AD8">
            <v>0</v>
          </cell>
          <cell r="AE8">
            <v>75.900000000000006</v>
          </cell>
          <cell r="AF8">
            <v>0.85099999999999998</v>
          </cell>
          <cell r="AG8">
            <v>0.84240000000000004</v>
          </cell>
          <cell r="AH8">
            <v>0.83499999999999996</v>
          </cell>
          <cell r="AI8">
            <v>37956</v>
          </cell>
          <cell r="AJ8">
            <v>3708.422</v>
          </cell>
          <cell r="AK8">
            <v>3949.8840000000005</v>
          </cell>
          <cell r="AL8">
            <v>1125.328</v>
          </cell>
          <cell r="AM8">
            <v>0.30345198038410948</v>
          </cell>
          <cell r="AN8">
            <v>1213.0273651967273</v>
          </cell>
          <cell r="AO8">
            <v>0.30710455425949906</v>
          </cell>
          <cell r="AQ8">
            <v>6806</v>
          </cell>
          <cell r="AS8">
            <v>789.97680000000014</v>
          </cell>
          <cell r="AT8">
            <v>592.48260000000005</v>
          </cell>
          <cell r="AU8">
            <v>0.11607064354980902</v>
          </cell>
        </row>
        <row r="9">
          <cell r="A9" t="str">
            <v>S-38</v>
          </cell>
          <cell r="B9" t="str">
            <v>HOTELIA  NANCY</v>
          </cell>
          <cell r="C9" t="str">
            <v>EHPAD</v>
          </cell>
          <cell r="D9" t="str">
            <v>8 rue de la Saône</v>
          </cell>
          <cell r="E9" t="str">
            <v>Laxou</v>
          </cell>
          <cell r="F9">
            <v>54520</v>
          </cell>
          <cell r="G9">
            <v>0</v>
          </cell>
          <cell r="H9" t="str">
            <v>centre ville, proche périphérie, autre</v>
          </cell>
          <cell r="I9" t="str">
            <v>Bus, parking, …</v>
          </cell>
          <cell r="J9" t="str">
            <v>hôtel, voies de circulations</v>
          </cell>
          <cell r="K9">
            <v>1973</v>
          </cell>
          <cell r="L9">
            <v>1985</v>
          </cell>
          <cell r="M9">
            <v>1</v>
          </cell>
          <cell r="N9" t="str">
            <v>R+6 / SS</v>
          </cell>
          <cell r="O9">
            <v>0</v>
          </cell>
          <cell r="P9">
            <v>5983</v>
          </cell>
          <cell r="Q9">
            <v>50.703389830508478</v>
          </cell>
          <cell r="R9">
            <v>40</v>
          </cell>
          <cell r="S9">
            <v>4996</v>
          </cell>
          <cell r="T9">
            <v>0</v>
          </cell>
          <cell r="U9" t="str">
            <v>urbain dégagé</v>
          </cell>
          <cell r="V9" t="str">
            <v>oui</v>
          </cell>
          <cell r="W9" t="str">
            <v>non</v>
          </cell>
          <cell r="Y9">
            <v>118</v>
          </cell>
          <cell r="Z9">
            <v>21</v>
          </cell>
          <cell r="AD9">
            <v>0</v>
          </cell>
          <cell r="AE9">
            <v>74.099999999999994</v>
          </cell>
          <cell r="AF9">
            <v>0.878</v>
          </cell>
          <cell r="AG9">
            <v>0.753</v>
          </cell>
          <cell r="AH9">
            <v>0.877</v>
          </cell>
          <cell r="AI9">
            <v>38169</v>
          </cell>
          <cell r="AJ9">
            <v>2933.8989999999999</v>
          </cell>
          <cell r="AK9">
            <v>3433.5102509999997</v>
          </cell>
          <cell r="AL9">
            <v>726.30700000000002</v>
          </cell>
          <cell r="AM9">
            <v>0.2475569199894066</v>
          </cell>
          <cell r="AN9">
            <v>1096.7792554834509</v>
          </cell>
          <cell r="AO9">
            <v>0.31943380834934665</v>
          </cell>
          <cell r="AQ9">
            <v>5342</v>
          </cell>
          <cell r="AS9">
            <v>686.70205020000003</v>
          </cell>
          <cell r="AT9">
            <v>515.02653764999991</v>
          </cell>
          <cell r="AU9">
            <v>0.12854774432796706</v>
          </cell>
        </row>
        <row r="10">
          <cell r="A10" t="str">
            <v>S-18</v>
          </cell>
          <cell r="B10" t="str">
            <v>HOTELIA  PARIS 14</v>
          </cell>
          <cell r="C10" t="str">
            <v>EHPAD</v>
          </cell>
          <cell r="D10" t="str">
            <v>187 bis avenue du Maine</v>
          </cell>
          <cell r="E10" t="str">
            <v>PARIS</v>
          </cell>
          <cell r="F10">
            <v>75014</v>
          </cell>
          <cell r="G10" t="str">
            <v>2 500 000 hab</v>
          </cell>
          <cell r="H10" t="str">
            <v>centre ville</v>
          </cell>
          <cell r="I10" t="str">
            <v>Bus, métro, parking</v>
          </cell>
          <cell r="J10" t="str">
            <v>logements, commerces</v>
          </cell>
          <cell r="K10">
            <v>2000</v>
          </cell>
          <cell r="M10">
            <v>1</v>
          </cell>
          <cell r="N10" t="str">
            <v>R+4 / SS</v>
          </cell>
          <cell r="O10">
            <v>0</v>
          </cell>
          <cell r="P10">
            <v>4585</v>
          </cell>
          <cell r="Q10">
            <v>44.950980392156865</v>
          </cell>
          <cell r="R10">
            <v>20</v>
          </cell>
          <cell r="S10">
            <v>2603</v>
          </cell>
          <cell r="T10">
            <v>100</v>
          </cell>
          <cell r="U10" t="str">
            <v>très urbain</v>
          </cell>
          <cell r="V10" t="str">
            <v>oui</v>
          </cell>
          <cell r="W10" t="str">
            <v>oui</v>
          </cell>
          <cell r="X10">
            <v>42717</v>
          </cell>
          <cell r="Y10">
            <v>102</v>
          </cell>
          <cell r="Z10">
            <v>0</v>
          </cell>
          <cell r="AD10">
            <v>0</v>
          </cell>
          <cell r="AE10">
            <v>124.15</v>
          </cell>
          <cell r="AF10">
            <v>0.93200000000000005</v>
          </cell>
          <cell r="AG10">
            <v>0.91100000000000003</v>
          </cell>
          <cell r="AH10">
            <v>0.94099999999999995</v>
          </cell>
          <cell r="AI10">
            <v>38200</v>
          </cell>
          <cell r="AJ10">
            <v>4409.8900000000003</v>
          </cell>
          <cell r="AK10">
            <v>5277.5036070674132</v>
          </cell>
          <cell r="AL10">
            <v>1835.982</v>
          </cell>
          <cell r="AM10">
            <v>0.4163328336987997</v>
          </cell>
          <cell r="AN10">
            <v>2608.1440265448573</v>
          </cell>
          <cell r="AO10">
            <v>0.49420033044641398</v>
          </cell>
          <cell r="AQ10">
            <v>17057</v>
          </cell>
          <cell r="AS10">
            <v>1055.5007214134828</v>
          </cell>
          <cell r="AT10">
            <v>791.62554106011191</v>
          </cell>
          <cell r="AU10">
            <v>6.1880795064400702E-2</v>
          </cell>
        </row>
        <row r="11">
          <cell r="A11" t="str">
            <v>S-21</v>
          </cell>
          <cell r="B11" t="str">
            <v>HOTELIA  PAU</v>
          </cell>
          <cell r="C11" t="str">
            <v>EHPAD</v>
          </cell>
          <cell r="D11" t="str">
            <v>45 avenue Lorca</v>
          </cell>
          <cell r="E11" t="str">
            <v>PAU</v>
          </cell>
          <cell r="F11">
            <v>64000</v>
          </cell>
          <cell r="G11" t="str">
            <v>280 000 hab</v>
          </cell>
          <cell r="H11" t="str">
            <v>centre ville</v>
          </cell>
          <cell r="I11" t="str">
            <v>Bus, parking, …</v>
          </cell>
          <cell r="J11" t="str">
            <v>immeubles</v>
          </cell>
          <cell r="K11">
            <v>1982</v>
          </cell>
          <cell r="L11">
            <v>1987</v>
          </cell>
          <cell r="M11">
            <v>1</v>
          </cell>
          <cell r="N11" t="str">
            <v>R+3 / Parkings couverts</v>
          </cell>
          <cell r="O11">
            <v>0</v>
          </cell>
          <cell r="P11">
            <v>2548</v>
          </cell>
          <cell r="Q11">
            <v>32.666666666666664</v>
          </cell>
          <cell r="R11">
            <v>70</v>
          </cell>
          <cell r="S11">
            <v>4940</v>
          </cell>
          <cell r="T11">
            <v>1107</v>
          </cell>
          <cell r="U11" t="str">
            <v>urbain</v>
          </cell>
          <cell r="V11" t="str">
            <v>oui</v>
          </cell>
          <cell r="W11" t="str">
            <v>non</v>
          </cell>
          <cell r="Y11">
            <v>78</v>
          </cell>
          <cell r="Z11">
            <v>0</v>
          </cell>
          <cell r="AA11" t="str">
            <v>Extension 21 lits</v>
          </cell>
          <cell r="AB11" t="str">
            <v>Fin 2006</v>
          </cell>
          <cell r="AC11">
            <v>2708</v>
          </cell>
          <cell r="AD11">
            <v>0</v>
          </cell>
          <cell r="AE11">
            <v>73.650000000000006</v>
          </cell>
          <cell r="AF11">
            <v>0.97599999999999998</v>
          </cell>
          <cell r="AG11">
            <v>0.90190000000000003</v>
          </cell>
          <cell r="AH11">
            <v>0.9</v>
          </cell>
          <cell r="AI11">
            <v>37987</v>
          </cell>
          <cell r="AJ11">
            <v>2319.5210000000002</v>
          </cell>
          <cell r="AK11">
            <v>2501.141602941876</v>
          </cell>
          <cell r="AL11">
            <v>505.43400000000003</v>
          </cell>
          <cell r="AM11">
            <v>0.21790447251824838</v>
          </cell>
          <cell r="AN11">
            <v>621.42576324722666</v>
          </cell>
          <cell r="AO11">
            <v>0.24845684967068535</v>
          </cell>
          <cell r="AQ11">
            <v>2779</v>
          </cell>
          <cell r="AS11">
            <v>500.22832058837525</v>
          </cell>
          <cell r="AT11">
            <v>375.17124044128138</v>
          </cell>
          <cell r="AU11">
            <v>0.18000299409441356</v>
          </cell>
        </row>
        <row r="12">
          <cell r="A12" t="str">
            <v>S-22</v>
          </cell>
          <cell r="B12" t="str">
            <v>HOTELIA  PERPIGNAN</v>
          </cell>
          <cell r="C12" t="str">
            <v>EHPAD</v>
          </cell>
          <cell r="D12" t="str">
            <v>18 cours Lazare Escarguel</v>
          </cell>
          <cell r="E12" t="str">
            <v>PERPIGNAN</v>
          </cell>
          <cell r="F12">
            <v>66000</v>
          </cell>
          <cell r="G12" t="str">
            <v>290 000 hab</v>
          </cell>
          <cell r="H12" t="str">
            <v>centre ville</v>
          </cell>
          <cell r="I12" t="str">
            <v>Bus, parking, …</v>
          </cell>
          <cell r="J12" t="str">
            <v>immeuble, hôtel</v>
          </cell>
          <cell r="K12">
            <v>1991</v>
          </cell>
          <cell r="M12">
            <v>1</v>
          </cell>
          <cell r="N12" t="str">
            <v>R+8</v>
          </cell>
          <cell r="O12">
            <v>0</v>
          </cell>
          <cell r="P12">
            <v>4438</v>
          </cell>
          <cell r="Q12">
            <v>39.625</v>
          </cell>
          <cell r="R12">
            <v>8</v>
          </cell>
          <cell r="S12">
            <v>4435</v>
          </cell>
          <cell r="T12">
            <v>0</v>
          </cell>
          <cell r="U12" t="str">
            <v>très urbain</v>
          </cell>
          <cell r="V12" t="str">
            <v>oui</v>
          </cell>
          <cell r="W12" t="str">
            <v>oui</v>
          </cell>
          <cell r="X12">
            <v>43695</v>
          </cell>
          <cell r="Y12">
            <v>112</v>
          </cell>
          <cell r="Z12">
            <v>7</v>
          </cell>
          <cell r="AD12">
            <v>0</v>
          </cell>
          <cell r="AE12">
            <v>69.8</v>
          </cell>
          <cell r="AF12">
            <v>0.95699999999999996</v>
          </cell>
          <cell r="AG12">
            <v>0.92859999999999998</v>
          </cell>
          <cell r="AH12">
            <v>0.96599999999999997</v>
          </cell>
          <cell r="AI12">
            <v>38353</v>
          </cell>
          <cell r="AJ12">
            <v>3207.25</v>
          </cell>
          <cell r="AK12">
            <v>3309.1769609924854</v>
          </cell>
          <cell r="AL12">
            <v>1006.528</v>
          </cell>
          <cell r="AM12">
            <v>0.31382898121443603</v>
          </cell>
          <cell r="AN12">
            <v>1032.5663788563397</v>
          </cell>
          <cell r="AO12">
            <v>0.3120311760379999</v>
          </cell>
          <cell r="AQ12">
            <v>7299</v>
          </cell>
          <cell r="AS12">
            <v>661.83539219849717</v>
          </cell>
          <cell r="AT12">
            <v>496.37654414887277</v>
          </cell>
          <cell r="AU12">
            <v>9.0674803698930967E-2</v>
          </cell>
        </row>
        <row r="13">
          <cell r="A13" t="str">
            <v>S-23</v>
          </cell>
          <cell r="B13" t="str">
            <v>HOTELIA  REIMS</v>
          </cell>
          <cell r="C13" t="str">
            <v>EHPAD</v>
          </cell>
          <cell r="D13" t="str">
            <v>10 rue Cérès</v>
          </cell>
          <cell r="E13" t="str">
            <v>REIMS</v>
          </cell>
          <cell r="F13">
            <v>51000</v>
          </cell>
          <cell r="G13">
            <v>0</v>
          </cell>
          <cell r="H13" t="str">
            <v>centre ville</v>
          </cell>
          <cell r="I13" t="str">
            <v>Bus, parking, …</v>
          </cell>
          <cell r="J13" t="str">
            <v>immeubles logements</v>
          </cell>
          <cell r="K13">
            <v>1991</v>
          </cell>
          <cell r="M13">
            <v>1</v>
          </cell>
          <cell r="N13" t="str">
            <v>R+4 / SS</v>
          </cell>
          <cell r="O13">
            <v>0</v>
          </cell>
          <cell r="P13">
            <v>4952</v>
          </cell>
          <cell r="Q13">
            <v>43.438596491228068</v>
          </cell>
          <cell r="R13">
            <v>20</v>
          </cell>
          <cell r="S13">
            <v>1710</v>
          </cell>
          <cell r="T13">
            <v>0</v>
          </cell>
          <cell r="U13" t="str">
            <v>très urbain</v>
          </cell>
          <cell r="V13" t="str">
            <v>oui</v>
          </cell>
          <cell r="W13" t="str">
            <v>oui</v>
          </cell>
          <cell r="X13">
            <v>38868</v>
          </cell>
          <cell r="Y13">
            <v>114</v>
          </cell>
          <cell r="Z13">
            <v>9</v>
          </cell>
          <cell r="AD13">
            <v>0</v>
          </cell>
          <cell r="AE13">
            <v>74.11</v>
          </cell>
          <cell r="AF13">
            <v>0.86299999999999999</v>
          </cell>
          <cell r="AG13">
            <v>0.82499999999999996</v>
          </cell>
          <cell r="AH13">
            <v>0.89400000000000002</v>
          </cell>
          <cell r="AI13">
            <v>38261</v>
          </cell>
          <cell r="AJ13">
            <v>3110.915</v>
          </cell>
          <cell r="AK13">
            <v>3281.1149399999999</v>
          </cell>
          <cell r="AL13">
            <v>1052.5650000000001</v>
          </cell>
          <cell r="AM13">
            <v>0.33834579215439831</v>
          </cell>
          <cell r="AN13">
            <v>1085.6617440729128</v>
          </cell>
          <cell r="AO13">
            <v>0.33088196053043872</v>
          </cell>
          <cell r="AQ13">
            <v>5201</v>
          </cell>
          <cell r="AS13">
            <v>656.22298799999999</v>
          </cell>
          <cell r="AT13">
            <v>492.16724099999999</v>
          </cell>
          <cell r="AU13">
            <v>0.12617246452605269</v>
          </cell>
        </row>
        <row r="14">
          <cell r="A14" t="str">
            <v>S-24</v>
          </cell>
          <cell r="B14" t="str">
            <v>HOTELIA  ROUBAIX</v>
          </cell>
          <cell r="C14" t="str">
            <v>EHPAD</v>
          </cell>
          <cell r="D14" t="str">
            <v>7 grande rue</v>
          </cell>
          <cell r="E14" t="str">
            <v>ROUBAIX</v>
          </cell>
          <cell r="F14">
            <v>59100</v>
          </cell>
          <cell r="G14" t="str">
            <v>1 180 000 hab</v>
          </cell>
          <cell r="H14" t="str">
            <v>centre ville</v>
          </cell>
          <cell r="I14" t="str">
            <v>Bus, métro, parking</v>
          </cell>
          <cell r="J14" t="str">
            <v>mairie, centre commercial</v>
          </cell>
          <cell r="K14">
            <v>1991</v>
          </cell>
          <cell r="L14">
            <v>2003</v>
          </cell>
          <cell r="M14">
            <v>1</v>
          </cell>
          <cell r="N14" t="str">
            <v>R+4</v>
          </cell>
          <cell r="O14">
            <v>0</v>
          </cell>
          <cell r="P14">
            <v>4387</v>
          </cell>
          <cell r="Q14">
            <v>41</v>
          </cell>
          <cell r="R14">
            <v>10</v>
          </cell>
          <cell r="S14">
            <v>1978</v>
          </cell>
          <cell r="T14">
            <v>0</v>
          </cell>
          <cell r="U14" t="str">
            <v>urbain</v>
          </cell>
          <cell r="V14" t="str">
            <v>oui</v>
          </cell>
          <cell r="W14" t="str">
            <v>oui</v>
          </cell>
          <cell r="X14">
            <v>43695</v>
          </cell>
          <cell r="Y14">
            <v>107</v>
          </cell>
          <cell r="Z14">
            <v>9</v>
          </cell>
          <cell r="AD14">
            <v>0</v>
          </cell>
          <cell r="AE14">
            <v>68.849999999999994</v>
          </cell>
          <cell r="AF14">
            <v>0.76100000000000001</v>
          </cell>
          <cell r="AG14">
            <v>0.74409999999999998</v>
          </cell>
          <cell r="AH14">
            <v>0.76</v>
          </cell>
          <cell r="AI14">
            <v>0</v>
          </cell>
          <cell r="AJ14">
            <v>2315.7249999999999</v>
          </cell>
          <cell r="AK14">
            <v>2514.0484600000004</v>
          </cell>
          <cell r="AL14">
            <v>399.87200000000001</v>
          </cell>
          <cell r="AM14">
            <v>0.17267680747929914</v>
          </cell>
          <cell r="AN14">
            <v>526.54246511361225</v>
          </cell>
          <cell r="AO14">
            <v>0.20944006191257433</v>
          </cell>
          <cell r="AQ14">
            <v>3447</v>
          </cell>
          <cell r="AS14">
            <v>502.8096920000001</v>
          </cell>
          <cell r="AT14">
            <v>377.10726900000003</v>
          </cell>
          <cell r="AU14">
            <v>0.14586878212938789</v>
          </cell>
        </row>
        <row r="15">
          <cell r="A15" t="str">
            <v>S-25</v>
          </cell>
          <cell r="B15" t="str">
            <v>HOTELIA  ROUEN</v>
          </cell>
          <cell r="C15" t="str">
            <v>EHPAD</v>
          </cell>
          <cell r="D15" t="str">
            <v>21 place de l'église saint-sever</v>
          </cell>
          <cell r="E15" t="str">
            <v>ROUEN</v>
          </cell>
          <cell r="F15">
            <v>76100</v>
          </cell>
          <cell r="G15" t="str">
            <v>610 000 hab</v>
          </cell>
          <cell r="H15" t="str">
            <v>centre ville</v>
          </cell>
          <cell r="I15" t="str">
            <v>Bus, parking, …</v>
          </cell>
          <cell r="J15" t="str">
            <v>commerces, église</v>
          </cell>
          <cell r="K15">
            <v>1987</v>
          </cell>
          <cell r="L15" t="str">
            <v>2002/2003</v>
          </cell>
          <cell r="M15">
            <v>1</v>
          </cell>
          <cell r="N15" t="str">
            <v>R+4 / SS</v>
          </cell>
          <cell r="O15">
            <v>0</v>
          </cell>
          <cell r="P15">
            <v>4818</v>
          </cell>
          <cell r="Q15">
            <v>36.225563909774436</v>
          </cell>
          <cell r="R15">
            <v>20</v>
          </cell>
          <cell r="S15">
            <v>1340</v>
          </cell>
          <cell r="T15">
            <v>0</v>
          </cell>
          <cell r="U15" t="str">
            <v>très urbain</v>
          </cell>
          <cell r="V15" t="str">
            <v>oui</v>
          </cell>
          <cell r="W15" t="str">
            <v>non</v>
          </cell>
          <cell r="Y15">
            <v>133</v>
          </cell>
          <cell r="Z15">
            <v>17</v>
          </cell>
          <cell r="AD15">
            <v>0</v>
          </cell>
          <cell r="AE15">
            <v>81.5</v>
          </cell>
          <cell r="AF15">
            <v>0.90900000000000003</v>
          </cell>
          <cell r="AG15">
            <v>0.82199999999999995</v>
          </cell>
          <cell r="AH15">
            <v>0.86899999999999999</v>
          </cell>
          <cell r="AI15">
            <v>37956</v>
          </cell>
          <cell r="AJ15">
            <v>3964.4270000000001</v>
          </cell>
          <cell r="AK15">
            <v>4175.8824658927788</v>
          </cell>
          <cell r="AL15">
            <v>1395.1959999999999</v>
          </cell>
          <cell r="AM15">
            <v>0.35192879071805327</v>
          </cell>
          <cell r="AN15">
            <v>1591.8161776618265</v>
          </cell>
          <cell r="AO15">
            <v>0.38119276360463983</v>
          </cell>
          <cell r="AQ15">
            <v>7986</v>
          </cell>
          <cell r="AS15">
            <v>835.1764931785558</v>
          </cell>
          <cell r="AT15">
            <v>626.38236988391679</v>
          </cell>
          <cell r="AU15">
            <v>0.10458007678168743</v>
          </cell>
        </row>
        <row r="16">
          <cell r="A16" t="str">
            <v>S-28</v>
          </cell>
          <cell r="B16" t="str">
            <v>HOTELIA VITROLLES</v>
          </cell>
          <cell r="C16" t="str">
            <v>EHPAD</v>
          </cell>
          <cell r="D16" t="str">
            <v>centre urbain</v>
          </cell>
          <cell r="E16" t="str">
            <v>Vitrolles</v>
          </cell>
          <cell r="F16">
            <v>13127</v>
          </cell>
          <cell r="G16">
            <v>0</v>
          </cell>
          <cell r="H16" t="str">
            <v>centre ville, mairie</v>
          </cell>
          <cell r="I16" t="str">
            <v>Bus, parking, …</v>
          </cell>
          <cell r="J16" t="str">
            <v>immeuble</v>
          </cell>
          <cell r="K16">
            <v>1973</v>
          </cell>
          <cell r="L16">
            <v>1986</v>
          </cell>
          <cell r="M16">
            <v>1</v>
          </cell>
          <cell r="N16" t="str">
            <v>R+4 / SS</v>
          </cell>
          <cell r="O16">
            <v>0</v>
          </cell>
          <cell r="P16">
            <v>5337</v>
          </cell>
          <cell r="Q16">
            <v>45.615384615384613</v>
          </cell>
          <cell r="R16" t="str">
            <v>sans</v>
          </cell>
          <cell r="S16">
            <v>3696</v>
          </cell>
          <cell r="T16">
            <v>0</v>
          </cell>
          <cell r="U16" t="str">
            <v>commerces</v>
          </cell>
          <cell r="V16" t="str">
            <v>oui</v>
          </cell>
          <cell r="W16" t="str">
            <v>non</v>
          </cell>
          <cell r="Y16">
            <v>117</v>
          </cell>
          <cell r="Z16">
            <v>17</v>
          </cell>
          <cell r="AD16">
            <v>0</v>
          </cell>
          <cell r="AE16">
            <v>70.05</v>
          </cell>
          <cell r="AF16">
            <v>0.95599999999999996</v>
          </cell>
          <cell r="AG16">
            <v>0.96099999999999997</v>
          </cell>
          <cell r="AH16">
            <v>0.97599999999999998</v>
          </cell>
          <cell r="AI16">
            <v>0</v>
          </cell>
          <cell r="AJ16">
            <v>3372.654</v>
          </cell>
          <cell r="AK16">
            <v>3467.9964000000004</v>
          </cell>
          <cell r="AL16">
            <v>911.47500000000002</v>
          </cell>
          <cell r="AM16">
            <v>0.27025452358884133</v>
          </cell>
          <cell r="AN16">
            <v>949.16924858181847</v>
          </cell>
          <cell r="AO16">
            <v>0.27369383906563982</v>
          </cell>
          <cell r="AQ16">
            <v>4925</v>
          </cell>
          <cell r="AS16">
            <v>693.59928000000014</v>
          </cell>
          <cell r="AT16">
            <v>520.19946000000004</v>
          </cell>
          <cell r="AU16">
            <v>0.1408323411167513</v>
          </cell>
        </row>
        <row r="17">
          <cell r="A17" t="str">
            <v>S-30</v>
          </cell>
          <cell r="B17" t="str">
            <v>LES VILLANDIERES OUISTREHAM</v>
          </cell>
          <cell r="C17" t="str">
            <v>MIXTE</v>
          </cell>
          <cell r="D17" t="str">
            <v>40 bld Boivin Champeaux</v>
          </cell>
          <cell r="E17" t="str">
            <v>OUISTREHAM</v>
          </cell>
          <cell r="F17">
            <v>14150</v>
          </cell>
          <cell r="G17" t="str">
            <v>5 000 hab</v>
          </cell>
          <cell r="H17" t="str">
            <v>centre ville</v>
          </cell>
          <cell r="I17" t="str">
            <v>Parking</v>
          </cell>
          <cell r="J17" t="str">
            <v>port, résidentiel</v>
          </cell>
          <cell r="K17">
            <v>1990</v>
          </cell>
          <cell r="L17">
            <v>1994</v>
          </cell>
          <cell r="M17">
            <v>2</v>
          </cell>
          <cell r="N17" t="str">
            <v>R+2 / R+3</v>
          </cell>
          <cell r="O17">
            <v>0</v>
          </cell>
          <cell r="P17">
            <v>2898</v>
          </cell>
          <cell r="Q17">
            <v>41.4</v>
          </cell>
          <cell r="R17">
            <v>20</v>
          </cell>
          <cell r="S17">
            <v>2350</v>
          </cell>
          <cell r="T17">
            <v>1217</v>
          </cell>
          <cell r="U17" t="str">
            <v>résidentiel</v>
          </cell>
          <cell r="V17" t="str">
            <v>oui</v>
          </cell>
          <cell r="W17" t="str">
            <v>oui</v>
          </cell>
          <cell r="X17">
            <v>41911</v>
          </cell>
          <cell r="Y17">
            <v>70</v>
          </cell>
          <cell r="Z17">
            <v>2</v>
          </cell>
          <cell r="AA17" t="str">
            <v>Extension 14 lits</v>
          </cell>
          <cell r="AB17" t="str">
            <v>Fin 2005</v>
          </cell>
          <cell r="AC17">
            <v>2965</v>
          </cell>
          <cell r="AD17">
            <v>0</v>
          </cell>
          <cell r="AE17">
            <v>66</v>
          </cell>
          <cell r="AF17">
            <v>0.99399999999999999</v>
          </cell>
          <cell r="AG17">
            <v>0.99299999999999999</v>
          </cell>
          <cell r="AH17">
            <v>1</v>
          </cell>
          <cell r="AI17">
            <v>37895</v>
          </cell>
          <cell r="AJ17">
            <v>2658.4</v>
          </cell>
          <cell r="AK17">
            <v>2886.5587</v>
          </cell>
          <cell r="AL17">
            <v>547.32600000000002</v>
          </cell>
          <cell r="AM17">
            <v>0.20588549503460729</v>
          </cell>
          <cell r="AN17">
            <v>757.51565532652364</v>
          </cell>
          <cell r="AO17">
            <v>0.26242863355819634</v>
          </cell>
          <cell r="AQ17">
            <v>2434</v>
          </cell>
          <cell r="AS17">
            <v>577.31173999999999</v>
          </cell>
          <cell r="AT17">
            <v>432.98380500000002</v>
          </cell>
          <cell r="AU17">
            <v>0.23718641741988497</v>
          </cell>
        </row>
        <row r="18">
          <cell r="A18" t="str">
            <v>S-31</v>
          </cell>
          <cell r="B18" t="str">
            <v>DOMAINE DE HAUTERIVE</v>
          </cell>
          <cell r="C18" t="str">
            <v>SSR</v>
          </cell>
          <cell r="D18" t="str">
            <v>8 rue Dumune</v>
          </cell>
          <cell r="E18" t="str">
            <v>CENON</v>
          </cell>
          <cell r="F18">
            <v>33150</v>
          </cell>
          <cell r="G18" t="str">
            <v>980 000 hab</v>
          </cell>
          <cell r="H18" t="str">
            <v>périphérie de Bordeaux</v>
          </cell>
          <cell r="I18" t="str">
            <v>Bus, parking, …</v>
          </cell>
          <cell r="J18" t="str">
            <v>résidentiel</v>
          </cell>
          <cell r="K18" t="str">
            <v>1990, puis extension 1994 et 1998</v>
          </cell>
          <cell r="M18">
            <v>1</v>
          </cell>
          <cell r="N18" t="str">
            <v>R+3 / SS</v>
          </cell>
          <cell r="O18">
            <v>0</v>
          </cell>
          <cell r="P18">
            <v>0</v>
          </cell>
          <cell r="Q18">
            <v>0</v>
          </cell>
          <cell r="R18">
            <v>30</v>
          </cell>
          <cell r="S18">
            <v>2657</v>
          </cell>
          <cell r="T18">
            <v>0</v>
          </cell>
          <cell r="U18" t="str">
            <v>résidentiel</v>
          </cell>
          <cell r="V18" t="str">
            <v>oui</v>
          </cell>
          <cell r="W18" t="str">
            <v>non</v>
          </cell>
          <cell r="Y18">
            <v>65</v>
          </cell>
          <cell r="Z18">
            <v>10</v>
          </cell>
          <cell r="AD18">
            <v>0</v>
          </cell>
          <cell r="AE18" t="str">
            <v>na</v>
          </cell>
          <cell r="AF18">
            <v>1.0129999999999999</v>
          </cell>
          <cell r="AG18">
            <v>0.98599999999999999</v>
          </cell>
          <cell r="AH18">
            <v>0.997</v>
          </cell>
          <cell r="AI18" t="str">
            <v>n/a</v>
          </cell>
          <cell r="AJ18">
            <v>2811.2089999999998</v>
          </cell>
          <cell r="AK18">
            <v>2936.9451985356559</v>
          </cell>
          <cell r="AL18">
            <v>784.976</v>
          </cell>
          <cell r="AM18">
            <v>0.27923075089756755</v>
          </cell>
          <cell r="AN18">
            <v>893.92070258221383</v>
          </cell>
          <cell r="AO18">
            <v>0.30437091677022698</v>
          </cell>
          <cell r="AQ18">
            <v>5009</v>
          </cell>
          <cell r="AS18">
            <v>587.38903970713125</v>
          </cell>
          <cell r="AT18">
            <v>440.54177978034835</v>
          </cell>
          <cell r="AU18">
            <v>0.11726672783132985</v>
          </cell>
        </row>
        <row r="19">
          <cell r="A19" t="str">
            <v>S-32</v>
          </cell>
          <cell r="B19" t="str">
            <v>CHÂTEAU LE MOINE</v>
          </cell>
          <cell r="C19" t="str">
            <v>SSR</v>
          </cell>
          <cell r="D19" t="str">
            <v>70 rue du Maréchal Galliéni</v>
          </cell>
          <cell r="E19" t="str">
            <v>CENON</v>
          </cell>
          <cell r="F19">
            <v>33150</v>
          </cell>
          <cell r="G19" t="str">
            <v>980 000 hab</v>
          </cell>
          <cell r="H19" t="str">
            <v>périphérie de Bordeaux</v>
          </cell>
          <cell r="I19" t="str">
            <v>Bus, parking, …</v>
          </cell>
          <cell r="J19" t="str">
            <v>résidentiel</v>
          </cell>
          <cell r="K19">
            <v>1991</v>
          </cell>
          <cell r="M19">
            <v>4</v>
          </cell>
          <cell r="N19" t="str">
            <v>R+2 / SS</v>
          </cell>
          <cell r="O19">
            <v>0</v>
          </cell>
          <cell r="P19">
            <v>0</v>
          </cell>
          <cell r="Q19">
            <v>0</v>
          </cell>
          <cell r="R19">
            <v>30</v>
          </cell>
          <cell r="S19">
            <v>21872</v>
          </cell>
          <cell r="T19">
            <v>0</v>
          </cell>
          <cell r="U19" t="str">
            <v>résidentiel</v>
          </cell>
          <cell r="V19" t="str">
            <v>oui</v>
          </cell>
          <cell r="W19" t="str">
            <v>non</v>
          </cell>
          <cell r="Y19">
            <v>90</v>
          </cell>
          <cell r="Z19">
            <v>13</v>
          </cell>
          <cell r="AD19">
            <v>0</v>
          </cell>
          <cell r="AE19" t="str">
            <v>na</v>
          </cell>
          <cell r="AF19">
            <v>0.997</v>
          </cell>
          <cell r="AG19">
            <v>0.98299999999999998</v>
          </cell>
          <cell r="AH19">
            <v>0.99299999999999999</v>
          </cell>
          <cell r="AI19" t="str">
            <v>n/a</v>
          </cell>
          <cell r="AJ19">
            <v>6259.9570000000003</v>
          </cell>
          <cell r="AK19">
            <v>6380.6027999999997</v>
          </cell>
          <cell r="AL19">
            <v>1444.712</v>
          </cell>
          <cell r="AM19">
            <v>0.23078624980970316</v>
          </cell>
          <cell r="AN19">
            <v>1688.8638239367574</v>
          </cell>
          <cell r="AO19">
            <v>0.26468718973335209</v>
          </cell>
          <cell r="AQ19">
            <v>6555</v>
          </cell>
          <cell r="AS19">
            <v>1276.1205600000001</v>
          </cell>
          <cell r="AT19">
            <v>957.09041999999988</v>
          </cell>
          <cell r="AU19">
            <v>0.19467895652173914</v>
          </cell>
        </row>
        <row r="20">
          <cell r="A20" t="str">
            <v>S-40</v>
          </cell>
          <cell r="B20" t="str">
            <v>CASTELLI</v>
          </cell>
          <cell r="C20" t="str">
            <v>EHPAD</v>
          </cell>
          <cell r="D20" t="str">
            <v>8 av Jean Jaurès</v>
          </cell>
          <cell r="E20" t="str">
            <v>CHANGE</v>
          </cell>
          <cell r="F20">
            <v>72560</v>
          </cell>
          <cell r="V20" t="str">
            <v>oui</v>
          </cell>
          <cell r="W20" t="str">
            <v>non</v>
          </cell>
          <cell r="AD20">
            <v>0</v>
          </cell>
          <cell r="AE20">
            <v>56</v>
          </cell>
          <cell r="AF20" t="str">
            <v>nd</v>
          </cell>
          <cell r="AG20">
            <v>0.99299999999999999</v>
          </cell>
          <cell r="AH20">
            <v>0.97499999999999998</v>
          </cell>
          <cell r="AI20">
            <v>37073</v>
          </cell>
          <cell r="AJ20" t="str">
            <v>na</v>
          </cell>
          <cell r="AK20">
            <v>2117.3499234731885</v>
          </cell>
          <cell r="AL20" t="str">
            <v>na</v>
          </cell>
          <cell r="AN20">
            <v>482.35516202509905</v>
          </cell>
          <cell r="AO20">
            <v>0.22781079153599196</v>
          </cell>
        </row>
        <row r="21">
          <cell r="A21" t="str">
            <v>F01</v>
          </cell>
          <cell r="B21" t="str">
            <v>OPHELIADES BEAUNE</v>
          </cell>
          <cell r="C21" t="str">
            <v>EHPAD</v>
          </cell>
          <cell r="D21" t="str">
            <v>Rue Maryse Bastié</v>
          </cell>
          <cell r="E21" t="str">
            <v>BEAUNE</v>
          </cell>
          <cell r="F21">
            <v>21200</v>
          </cell>
          <cell r="G21">
            <v>21917</v>
          </cell>
          <cell r="H21" t="str">
            <v>centre ville</v>
          </cell>
          <cell r="I21" t="str">
            <v>Transp.commun + park.public</v>
          </cell>
          <cell r="J21" t="str">
            <v>zone pavillonnaire</v>
          </cell>
          <cell r="K21">
            <v>32356</v>
          </cell>
          <cell r="L21" t="str">
            <v>en cours</v>
          </cell>
          <cell r="M21">
            <v>1</v>
          </cell>
          <cell r="N21" t="str">
            <v>R+2</v>
          </cell>
          <cell r="O21" t="str">
            <v>N/A</v>
          </cell>
          <cell r="P21">
            <v>2888</v>
          </cell>
          <cell r="Q21">
            <v>36.1</v>
          </cell>
          <cell r="R21">
            <v>26</v>
          </cell>
          <cell r="S21">
            <v>10000</v>
          </cell>
          <cell r="T21" t="str">
            <v>N/A</v>
          </cell>
          <cell r="U21" t="str">
            <v>RAS</v>
          </cell>
          <cell r="V21" t="str">
            <v>NON</v>
          </cell>
          <cell r="W21" t="str">
            <v>OUI</v>
          </cell>
          <cell r="X21">
            <v>38442</v>
          </cell>
          <cell r="Y21">
            <v>84</v>
          </cell>
          <cell r="Z21">
            <v>28</v>
          </cell>
          <cell r="AD21">
            <v>54.976086414624014</v>
          </cell>
          <cell r="AE21">
            <v>57.028571428571425</v>
          </cell>
          <cell r="AF21">
            <v>0.96566666666666645</v>
          </cell>
          <cell r="AG21">
            <v>0.92033333333333334</v>
          </cell>
          <cell r="AH21">
            <v>0.95635000000000003</v>
          </cell>
          <cell r="AI21">
            <v>2003</v>
          </cell>
          <cell r="AJ21">
            <v>2194.1682600000004</v>
          </cell>
          <cell r="AK21">
            <v>2323.8867490053881</v>
          </cell>
          <cell r="AL21">
            <v>759.38057235294173</v>
          </cell>
          <cell r="AM21">
            <v>0.34609040072111041</v>
          </cell>
          <cell r="AN21">
            <v>842.23799869243555</v>
          </cell>
          <cell r="AO21">
            <v>0.36242643883266223</v>
          </cell>
          <cell r="AQ21">
            <v>3666</v>
          </cell>
          <cell r="AS21">
            <v>427.538052865802</v>
          </cell>
          <cell r="AT21">
            <v>320.6535396493515</v>
          </cell>
        </row>
        <row r="22">
          <cell r="A22" t="str">
            <v>F02</v>
          </cell>
          <cell r="B22" t="str">
            <v>OPHELIADES CHALON</v>
          </cell>
          <cell r="C22" t="str">
            <v>EHPAD</v>
          </cell>
          <cell r="D22" t="str">
            <v>7-9 Les Allées de St Jean des Vignes</v>
          </cell>
          <cell r="E22" t="str">
            <v>CHALON SUR SAONE</v>
          </cell>
          <cell r="F22">
            <v>71100</v>
          </cell>
          <cell r="G22">
            <v>75427</v>
          </cell>
          <cell r="H22" t="str">
            <v>centre ville</v>
          </cell>
          <cell r="I22" t="str">
            <v>Transp.commun + park.privé ext.&amp; int.</v>
          </cell>
          <cell r="J22" t="str">
            <v>immeubles en copropriété + clinique</v>
          </cell>
          <cell r="K22">
            <v>32905</v>
          </cell>
          <cell r="L22" t="str">
            <v>en cours</v>
          </cell>
          <cell r="M22">
            <v>2</v>
          </cell>
          <cell r="N22" t="str">
            <v>R+3</v>
          </cell>
          <cell r="O22" t="str">
            <v>N/A</v>
          </cell>
          <cell r="P22">
            <v>3520</v>
          </cell>
          <cell r="Q22">
            <v>44</v>
          </cell>
          <cell r="R22">
            <v>32</v>
          </cell>
          <cell r="S22">
            <v>4318</v>
          </cell>
          <cell r="T22" t="str">
            <v>N/A</v>
          </cell>
          <cell r="U22" t="str">
            <v>RAS</v>
          </cell>
          <cell r="V22" t="str">
            <v>NON</v>
          </cell>
          <cell r="W22" t="str">
            <v>OUI</v>
          </cell>
          <cell r="X22">
            <v>38383</v>
          </cell>
          <cell r="Y22">
            <v>80</v>
          </cell>
          <cell r="Z22">
            <v>30</v>
          </cell>
          <cell r="AD22">
            <v>57.544890154597233</v>
          </cell>
          <cell r="AE22">
            <v>63.25</v>
          </cell>
          <cell r="AF22">
            <v>1.0370000000000001</v>
          </cell>
          <cell r="AG22">
            <v>0.99833333333333352</v>
          </cell>
          <cell r="AH22">
            <v>0.98947499999999999</v>
          </cell>
          <cell r="AI22">
            <v>2002</v>
          </cell>
          <cell r="AJ22">
            <v>2681.9106099999999</v>
          </cell>
          <cell r="AK22">
            <v>2660.1254558266496</v>
          </cell>
          <cell r="AL22">
            <v>1075.6767735294113</v>
          </cell>
          <cell r="AM22">
            <v>0.40108599053173194</v>
          </cell>
          <cell r="AN22">
            <v>1001.1213476626459</v>
          </cell>
          <cell r="AO22">
            <v>0.3763436590818765</v>
          </cell>
          <cell r="AQ22">
            <v>4837</v>
          </cell>
          <cell r="AS22">
            <v>514.53601932159245</v>
          </cell>
          <cell r="AT22">
            <v>385.90201449119434</v>
          </cell>
        </row>
        <row r="23">
          <cell r="A23" t="str">
            <v>F04</v>
          </cell>
          <cell r="B23" t="str">
            <v>OPHELIADES THISE</v>
          </cell>
          <cell r="C23" t="str">
            <v>EHPAD</v>
          </cell>
          <cell r="D23" t="str">
            <v>2 rue des Chenevières</v>
          </cell>
          <cell r="E23" t="str">
            <v>THISE</v>
          </cell>
          <cell r="F23">
            <v>25220</v>
          </cell>
          <cell r="G23">
            <v>134335</v>
          </cell>
          <cell r="H23" t="str">
            <v>périphérie urbaine</v>
          </cell>
          <cell r="I23" t="str">
            <v>Transp.commun + park.privé ext.</v>
          </cell>
          <cell r="J23" t="str">
            <v>zone pavillonnaire</v>
          </cell>
          <cell r="K23" t="str">
            <v>06/92-03/96</v>
          </cell>
          <cell r="L23" t="str">
            <v>en cours</v>
          </cell>
          <cell r="M23">
            <v>1</v>
          </cell>
          <cell r="N23" t="str">
            <v>R+2</v>
          </cell>
          <cell r="O23" t="str">
            <v>N/A</v>
          </cell>
          <cell r="P23">
            <v>2876</v>
          </cell>
          <cell r="Q23">
            <v>35.950000000000003</v>
          </cell>
          <cell r="R23">
            <v>21</v>
          </cell>
          <cell r="S23">
            <v>3850</v>
          </cell>
          <cell r="T23" t="str">
            <v>N/A</v>
          </cell>
          <cell r="U23" t="str">
            <v>RAS</v>
          </cell>
          <cell r="V23" t="str">
            <v>OUI</v>
          </cell>
          <cell r="W23" t="str">
            <v>NON</v>
          </cell>
          <cell r="Y23">
            <v>80</v>
          </cell>
          <cell r="Z23">
            <v>20</v>
          </cell>
          <cell r="AD23">
            <v>60.69774530271399</v>
          </cell>
          <cell r="AE23">
            <v>64.025000000000006</v>
          </cell>
          <cell r="AF23">
            <v>0.98608333333333331</v>
          </cell>
          <cell r="AG23">
            <v>0.97983333333333322</v>
          </cell>
          <cell r="AH23">
            <v>0.99097499999999994</v>
          </cell>
          <cell r="AI23">
            <v>2002</v>
          </cell>
          <cell r="AJ23">
            <v>2705.2640800000004</v>
          </cell>
          <cell r="AK23">
            <v>2704.8456325733541</v>
          </cell>
          <cell r="AL23">
            <v>1104.4140035294122</v>
          </cell>
          <cell r="AM23">
            <v>0.40824628238490196</v>
          </cell>
          <cell r="AN23">
            <v>1045.1682279355264</v>
          </cell>
          <cell r="AO23">
            <v>0.38640586928473519</v>
          </cell>
          <cell r="AQ23">
            <v>3967</v>
          </cell>
          <cell r="AS23">
            <v>508.28638621347346</v>
          </cell>
          <cell r="AT23">
            <v>381.21478966010505</v>
          </cell>
        </row>
        <row r="24">
          <cell r="A24" t="str">
            <v>F05</v>
          </cell>
          <cell r="B24" t="str">
            <v>OPHELIADES SIMIANE</v>
          </cell>
          <cell r="C24" t="str">
            <v>EHPAD</v>
          </cell>
          <cell r="D24" t="str">
            <v>Avenue André Malraux</v>
          </cell>
          <cell r="E24" t="str">
            <v>SIMIANE COLLONGUE</v>
          </cell>
          <cell r="F24">
            <v>13109</v>
          </cell>
          <cell r="G24">
            <v>41102</v>
          </cell>
          <cell r="H24" t="str">
            <v>périphérie urbaine</v>
          </cell>
          <cell r="I24" t="str">
            <v>Transp.commun + park.privé ext.</v>
          </cell>
          <cell r="J24" t="str">
            <v>village provençal</v>
          </cell>
          <cell r="K24">
            <v>1980</v>
          </cell>
          <cell r="L24" t="str">
            <v>en cours</v>
          </cell>
          <cell r="M24">
            <v>3</v>
          </cell>
          <cell r="N24" t="str">
            <v>R+1,+2,+3</v>
          </cell>
          <cell r="O24" t="str">
            <v>N/A</v>
          </cell>
          <cell r="P24">
            <v>3559</v>
          </cell>
          <cell r="Q24">
            <v>40.44318181818182</v>
          </cell>
          <cell r="R24">
            <v>20</v>
          </cell>
          <cell r="S24">
            <v>8557</v>
          </cell>
          <cell r="T24" t="str">
            <v>N/A</v>
          </cell>
          <cell r="U24" t="str">
            <v>RAS</v>
          </cell>
          <cell r="V24" t="str">
            <v>NON</v>
          </cell>
          <cell r="W24" t="str">
            <v>OUI</v>
          </cell>
          <cell r="X24">
            <v>40574</v>
          </cell>
          <cell r="Y24">
            <v>88</v>
          </cell>
          <cell r="Z24">
            <v>20</v>
          </cell>
          <cell r="AD24">
            <v>61.228906765676562</v>
          </cell>
          <cell r="AE24">
            <v>66.254545454545465</v>
          </cell>
          <cell r="AF24">
            <v>1.0204166666666665</v>
          </cell>
          <cell r="AG24">
            <v>0.98541666666666661</v>
          </cell>
          <cell r="AH24">
            <v>0.91292499999999999</v>
          </cell>
          <cell r="AI24" t="str">
            <v>Non</v>
          </cell>
          <cell r="AJ24">
            <v>2200.7638599999996</v>
          </cell>
          <cell r="AK24">
            <v>2238.7640000000001</v>
          </cell>
          <cell r="AL24">
            <v>901.77299705882388</v>
          </cell>
          <cell r="AM24">
            <v>0.40975454634138897</v>
          </cell>
          <cell r="AN24">
            <v>915.57905040758976</v>
          </cell>
          <cell r="AO24">
            <v>0.40896630927046784</v>
          </cell>
          <cell r="AQ24">
            <v>3712</v>
          </cell>
          <cell r="AS24">
            <v>407.61429886286862</v>
          </cell>
          <cell r="AT24">
            <v>305.71072414715144</v>
          </cell>
        </row>
        <row r="25">
          <cell r="A25" t="str">
            <v>F06</v>
          </cell>
          <cell r="B25" t="str">
            <v>OPHELIADES FONTAINES</v>
          </cell>
          <cell r="C25" t="str">
            <v>EHPAD</v>
          </cell>
          <cell r="D25" t="str">
            <v>Montée de la ruelle</v>
          </cell>
          <cell r="E25" t="str">
            <v>FONTAINES ST MARTIN</v>
          </cell>
          <cell r="F25">
            <v>69270</v>
          </cell>
          <cell r="G25">
            <v>41115</v>
          </cell>
          <cell r="H25" t="str">
            <v>centre ville</v>
          </cell>
          <cell r="I25" t="str">
            <v>Transp.commun + park.privé ext.</v>
          </cell>
          <cell r="J25" t="str">
            <v>zone pavillonnaire, commerces</v>
          </cell>
          <cell r="K25">
            <v>32994</v>
          </cell>
          <cell r="L25">
            <v>37377</v>
          </cell>
          <cell r="M25">
            <v>2</v>
          </cell>
          <cell r="N25" t="str">
            <v>R+2</v>
          </cell>
          <cell r="O25" t="str">
            <v>N/A</v>
          </cell>
          <cell r="P25">
            <v>2557</v>
          </cell>
          <cell r="Q25">
            <v>36.014084507042256</v>
          </cell>
          <cell r="R25">
            <v>20</v>
          </cell>
          <cell r="S25">
            <v>3467</v>
          </cell>
          <cell r="T25" t="str">
            <v>N/A</v>
          </cell>
          <cell r="U25" t="str">
            <v>RAS</v>
          </cell>
          <cell r="V25" t="str">
            <v>OUI</v>
          </cell>
          <cell r="W25" t="str">
            <v>NON</v>
          </cell>
          <cell r="Y25">
            <v>71</v>
          </cell>
          <cell r="Z25">
            <v>24</v>
          </cell>
          <cell r="AD25">
            <v>67.625742481203005</v>
          </cell>
          <cell r="AE25">
            <v>70.070422535211264</v>
          </cell>
          <cell r="AF25">
            <v>0.9371666666666667</v>
          </cell>
          <cell r="AG25">
            <v>0.97133333333333327</v>
          </cell>
          <cell r="AH25">
            <v>0.99245000000000005</v>
          </cell>
          <cell r="AI25">
            <v>2003</v>
          </cell>
          <cell r="AJ25">
            <v>2219.8664600000002</v>
          </cell>
          <cell r="AK25">
            <v>2314.2094999999999</v>
          </cell>
          <cell r="AL25">
            <v>929.11474117647117</v>
          </cell>
          <cell r="AM25">
            <v>0.41854533050446247</v>
          </cell>
          <cell r="AN25">
            <v>966.16042137096883</v>
          </cell>
          <cell r="AO25">
            <v>0.41749047412127938</v>
          </cell>
          <cell r="AQ25">
            <v>3887</v>
          </cell>
          <cell r="AS25">
            <v>383.97515298616997</v>
          </cell>
          <cell r="AT25">
            <v>287.98136473962745</v>
          </cell>
        </row>
        <row r="26">
          <cell r="A26" t="str">
            <v>F07</v>
          </cell>
          <cell r="B26" t="str">
            <v>OPHELIADES NANCY</v>
          </cell>
          <cell r="C26" t="str">
            <v>EHPAD</v>
          </cell>
          <cell r="D26" t="str">
            <v>12 boulevard du 21° RA</v>
          </cell>
          <cell r="E26" t="str">
            <v>NANCY</v>
          </cell>
          <cell r="F26">
            <v>54000</v>
          </cell>
          <cell r="G26">
            <v>331249</v>
          </cell>
          <cell r="H26" t="str">
            <v>centre ville</v>
          </cell>
          <cell r="I26" t="str">
            <v>Transp.commun + park.public</v>
          </cell>
          <cell r="J26" t="str">
            <v>immeubles en copropriété + hotel Ibis</v>
          </cell>
          <cell r="K26">
            <v>35065</v>
          </cell>
          <cell r="M26">
            <v>1</v>
          </cell>
          <cell r="N26" t="str">
            <v>R+4</v>
          </cell>
          <cell r="O26" t="str">
            <v>N/A</v>
          </cell>
          <cell r="P26">
            <v>3784</v>
          </cell>
          <cell r="Q26">
            <v>43</v>
          </cell>
          <cell r="R26">
            <v>13</v>
          </cell>
          <cell r="S26">
            <v>4628</v>
          </cell>
          <cell r="T26" t="str">
            <v>N/A</v>
          </cell>
          <cell r="U26" t="str">
            <v>RAS</v>
          </cell>
          <cell r="V26" t="str">
            <v>NON</v>
          </cell>
          <cell r="W26" t="str">
            <v>OUI</v>
          </cell>
          <cell r="X26">
            <v>40482</v>
          </cell>
          <cell r="Y26">
            <v>88</v>
          </cell>
          <cell r="Z26">
            <v>16</v>
          </cell>
          <cell r="AA26" t="str">
            <v>projet extension 12 lits</v>
          </cell>
          <cell r="AD26">
            <v>60.092891754591633</v>
          </cell>
          <cell r="AE26">
            <v>61</v>
          </cell>
          <cell r="AF26">
            <v>0.95158333333333334</v>
          </cell>
          <cell r="AG26">
            <v>0.9554999999999999</v>
          </cell>
          <cell r="AH26">
            <v>1.0058500000000001</v>
          </cell>
          <cell r="AI26">
            <v>2003</v>
          </cell>
          <cell r="AJ26">
            <v>2483.1866200000004</v>
          </cell>
          <cell r="AK26">
            <v>2678.1625235967649</v>
          </cell>
          <cell r="AL26">
            <v>1040.861217058824</v>
          </cell>
          <cell r="AM26">
            <v>0.41916350896688698</v>
          </cell>
          <cell r="AN26">
            <v>1042.5644699160075</v>
          </cell>
          <cell r="AO26">
            <v>0.38928349595298134</v>
          </cell>
          <cell r="AQ26">
            <v>4778</v>
          </cell>
          <cell r="AS26">
            <v>486.62186973751227</v>
          </cell>
          <cell r="AT26">
            <v>364.96640230313415</v>
          </cell>
        </row>
        <row r="27">
          <cell r="A27" t="str">
            <v>F08</v>
          </cell>
          <cell r="B27" t="str">
            <v>OPHELIADES EPINAL</v>
          </cell>
          <cell r="C27" t="str">
            <v>EHPAD</v>
          </cell>
          <cell r="D27" t="str">
            <v>13 rue Ponscarme</v>
          </cell>
          <cell r="E27" t="str">
            <v>EPINAL</v>
          </cell>
          <cell r="F27">
            <v>88000</v>
          </cell>
          <cell r="G27">
            <v>62507</v>
          </cell>
          <cell r="H27" t="str">
            <v>centre ville</v>
          </cell>
          <cell r="I27" t="str">
            <v>Transp.commun + park.privé ext.</v>
          </cell>
          <cell r="J27" t="str">
            <v>maisons individuelles</v>
          </cell>
          <cell r="K27">
            <v>35156</v>
          </cell>
          <cell r="M27">
            <v>1</v>
          </cell>
          <cell r="N27" t="str">
            <v>R+3</v>
          </cell>
          <cell r="O27" t="str">
            <v>N/A</v>
          </cell>
          <cell r="P27">
            <v>3033</v>
          </cell>
          <cell r="Q27">
            <v>40.44</v>
          </cell>
          <cell r="R27">
            <v>30</v>
          </cell>
          <cell r="S27">
            <v>4945</v>
          </cell>
          <cell r="T27" t="str">
            <v>N/A</v>
          </cell>
          <cell r="U27" t="str">
            <v>RAS</v>
          </cell>
          <cell r="V27" t="str">
            <v>NON</v>
          </cell>
          <cell r="W27" t="str">
            <v>OUI</v>
          </cell>
          <cell r="X27">
            <v>40663</v>
          </cell>
          <cell r="Y27">
            <v>75</v>
          </cell>
          <cell r="Z27">
            <v>12</v>
          </cell>
          <cell r="AD27">
            <v>57.509258160237387</v>
          </cell>
          <cell r="AE27">
            <v>56.76</v>
          </cell>
          <cell r="AF27">
            <v>0.91374999999999995</v>
          </cell>
          <cell r="AG27">
            <v>0.95683333333333331</v>
          </cell>
          <cell r="AH27">
            <v>0.97829999999999995</v>
          </cell>
          <cell r="AI27">
            <v>2003</v>
          </cell>
          <cell r="AJ27">
            <v>2103.4079999999999</v>
          </cell>
          <cell r="AK27">
            <v>2245.4617499999999</v>
          </cell>
          <cell r="AL27">
            <v>756.74022588235289</v>
          </cell>
          <cell r="AM27">
            <v>0.35976863541564591</v>
          </cell>
          <cell r="AN27">
            <v>666.43581767641615</v>
          </cell>
          <cell r="AO27">
            <v>0.29679232686836737</v>
          </cell>
          <cell r="AQ27">
            <v>3948</v>
          </cell>
          <cell r="AS27">
            <v>395.48449369655981</v>
          </cell>
          <cell r="AT27">
            <v>296.61337027241984</v>
          </cell>
        </row>
        <row r="28">
          <cell r="A28" t="str">
            <v>F09</v>
          </cell>
          <cell r="B28" t="str">
            <v>OPHELIADES MONTBELIARD</v>
          </cell>
          <cell r="C28" t="str">
            <v>EHPAD</v>
          </cell>
          <cell r="D28" t="str">
            <v>7 avenue George Pompidou</v>
          </cell>
          <cell r="E28" t="str">
            <v>MONTBELIARD</v>
          </cell>
          <cell r="F28">
            <v>25200</v>
          </cell>
          <cell r="G28">
            <v>113166</v>
          </cell>
          <cell r="H28" t="str">
            <v>centre ville</v>
          </cell>
          <cell r="I28" t="str">
            <v>Transp.commun + park.privé ext.&amp; int.</v>
          </cell>
          <cell r="J28" t="str">
            <v>immeubles en copropriété + clinique</v>
          </cell>
          <cell r="K28">
            <v>35796</v>
          </cell>
          <cell r="M28">
            <v>1</v>
          </cell>
          <cell r="N28" t="str">
            <v>R+2</v>
          </cell>
          <cell r="O28" t="str">
            <v>N/A</v>
          </cell>
          <cell r="P28">
            <v>4784</v>
          </cell>
          <cell r="Q28">
            <v>53.155555555555559</v>
          </cell>
          <cell r="R28">
            <v>40</v>
          </cell>
          <cell r="S28">
            <v>6344</v>
          </cell>
          <cell r="T28" t="str">
            <v>N/A</v>
          </cell>
          <cell r="U28" t="str">
            <v>RAS</v>
          </cell>
          <cell r="V28" t="str">
            <v>NON</v>
          </cell>
          <cell r="W28" t="str">
            <v>OUI</v>
          </cell>
          <cell r="X28">
            <v>41305</v>
          </cell>
          <cell r="Y28">
            <v>90</v>
          </cell>
          <cell r="Z28">
            <v>10</v>
          </cell>
          <cell r="AA28" t="str">
            <v>création de 3 lits</v>
          </cell>
          <cell r="AC28" t="str">
            <v>3 autorisés</v>
          </cell>
          <cell r="AD28">
            <v>62.015921999242707</v>
          </cell>
          <cell r="AE28">
            <v>64.900000000000006</v>
          </cell>
          <cell r="AF28">
            <v>0.98666666666666669</v>
          </cell>
          <cell r="AG28">
            <v>0.96958333333333313</v>
          </cell>
          <cell r="AH28">
            <v>0.9507000000000001</v>
          </cell>
          <cell r="AI28">
            <v>2001</v>
          </cell>
          <cell r="AJ28">
            <v>3346.5570900000002</v>
          </cell>
          <cell r="AK28">
            <v>3360.5549999999998</v>
          </cell>
          <cell r="AL28">
            <v>1210.3222635294123</v>
          </cell>
          <cell r="AM28">
            <v>0.36166192028996946</v>
          </cell>
          <cell r="AN28">
            <v>1182.7388090952829</v>
          </cell>
          <cell r="AO28">
            <v>0.35194746376574199</v>
          </cell>
          <cell r="AQ28">
            <v>6804</v>
          </cell>
          <cell r="AS28">
            <v>644.7224635212965</v>
          </cell>
          <cell r="AT28">
            <v>483.54184764097238</v>
          </cell>
        </row>
        <row r="29">
          <cell r="A29" t="str">
            <v>F12</v>
          </cell>
          <cell r="B29" t="str">
            <v>OPHELIADES CHÂTEAU GOMBERT</v>
          </cell>
          <cell r="C29" t="str">
            <v>EHPAD</v>
          </cell>
          <cell r="D29" t="str">
            <v>40 chemin de la Baume Loubière</v>
          </cell>
          <cell r="E29" t="str">
            <v>MARSEILLE</v>
          </cell>
          <cell r="F29">
            <v>13013</v>
          </cell>
          <cell r="G29">
            <v>1345334</v>
          </cell>
          <cell r="H29" t="str">
            <v>centre ville</v>
          </cell>
          <cell r="I29" t="str">
            <v>Transp.commun + park.privé ext.</v>
          </cell>
          <cell r="J29" t="str">
            <v>pavillons + commerces</v>
          </cell>
          <cell r="K29">
            <v>1985</v>
          </cell>
          <cell r="L29">
            <v>1995</v>
          </cell>
          <cell r="M29">
            <v>1</v>
          </cell>
          <cell r="N29" t="str">
            <v>R+2</v>
          </cell>
          <cell r="O29" t="str">
            <v>N/A</v>
          </cell>
          <cell r="P29">
            <v>3603</v>
          </cell>
          <cell r="Q29">
            <v>32.754545454545458</v>
          </cell>
          <cell r="R29">
            <v>75</v>
          </cell>
          <cell r="S29">
            <v>47146</v>
          </cell>
          <cell r="T29" t="str">
            <v>N/A</v>
          </cell>
          <cell r="U29" t="str">
            <v>RAS</v>
          </cell>
          <cell r="V29" t="str">
            <v>OUI</v>
          </cell>
          <cell r="W29" t="str">
            <v>NON</v>
          </cell>
          <cell r="Y29">
            <v>110</v>
          </cell>
          <cell r="Z29">
            <v>28</v>
          </cell>
          <cell r="AD29">
            <v>67.42991765127104</v>
          </cell>
          <cell r="AE29">
            <v>69.845454545454544</v>
          </cell>
          <cell r="AF29">
            <v>0.96324999999999994</v>
          </cell>
          <cell r="AG29">
            <v>0.89249999999999996</v>
          </cell>
          <cell r="AH29">
            <v>0.86837500000000001</v>
          </cell>
          <cell r="AI29" t="str">
            <v>Non</v>
          </cell>
          <cell r="AJ29">
            <v>2744.43426</v>
          </cell>
          <cell r="AK29">
            <v>3018.1416412798712</v>
          </cell>
          <cell r="AL29">
            <v>1012.2541352941173</v>
          </cell>
          <cell r="AM29">
            <v>0.36883890791179574</v>
          </cell>
          <cell r="AN29">
            <v>1185.0208415141299</v>
          </cell>
          <cell r="AO29">
            <v>0.39263261382643749</v>
          </cell>
          <cell r="AQ29" t="str">
            <v>-</v>
          </cell>
          <cell r="AS29">
            <v>585.54355410481708</v>
          </cell>
          <cell r="AT29">
            <v>439.15766557861275</v>
          </cell>
        </row>
        <row r="30">
          <cell r="A30" t="str">
            <v>R2</v>
          </cell>
          <cell r="B30" t="str">
            <v>SAINT FRANCOIS DE SALES</v>
          </cell>
          <cell r="C30" t="str">
            <v>EHPAD</v>
          </cell>
          <cell r="D30" t="str">
            <v>145 chemin Pelet</v>
          </cell>
          <cell r="E30" t="str">
            <v>VERNAISON</v>
          </cell>
          <cell r="F30">
            <v>69390</v>
          </cell>
          <cell r="H30" t="str">
            <v>périphérie urbaine de Lyon</v>
          </cell>
          <cell r="K30">
            <v>1975</v>
          </cell>
          <cell r="L30" t="str">
            <v>1999 + en cours</v>
          </cell>
          <cell r="Q30">
            <v>0</v>
          </cell>
          <cell r="V30" t="str">
            <v>OUI</v>
          </cell>
          <cell r="W30" t="str">
            <v>NON</v>
          </cell>
          <cell r="Y30">
            <v>78</v>
          </cell>
          <cell r="AA30" t="str">
            <v>Extension 24 lits</v>
          </cell>
          <cell r="AB30" t="str">
            <v>Fin 2006</v>
          </cell>
          <cell r="AC30">
            <v>1670</v>
          </cell>
          <cell r="AD30">
            <v>65.526351351351352</v>
          </cell>
          <cell r="AE30">
            <v>67.458292682926825</v>
          </cell>
          <cell r="AF30">
            <v>0.97699999999999998</v>
          </cell>
          <cell r="AG30">
            <v>0.96893491124260356</v>
          </cell>
          <cell r="AH30">
            <v>0.97145000000000004</v>
          </cell>
          <cell r="AI30">
            <v>37865</v>
          </cell>
          <cell r="AJ30">
            <v>2375.8313800000001</v>
          </cell>
          <cell r="AK30">
            <v>2452.4627399999999</v>
          </cell>
          <cell r="AL30">
            <v>820.61034000000018</v>
          </cell>
          <cell r="AM30">
            <v>0.34539923451974952</v>
          </cell>
          <cell r="AN30">
            <v>845.46273999999994</v>
          </cell>
          <cell r="AO30">
            <v>0.34474029970379894</v>
          </cell>
        </row>
        <row r="31">
          <cell r="A31" t="str">
            <v>R5</v>
          </cell>
          <cell r="B31" t="str">
            <v>LES TILLEULS</v>
          </cell>
          <cell r="C31" t="str">
            <v>EHPAD</v>
          </cell>
          <cell r="D31" t="str">
            <v xml:space="preserve">route Pleumartin </v>
          </cell>
          <cell r="E31" t="str">
            <v>CHATELLERAULT</v>
          </cell>
          <cell r="F31">
            <v>86100</v>
          </cell>
          <cell r="H31" t="str">
            <v>Centre ville</v>
          </cell>
          <cell r="K31" t="str">
            <v>fin 19ème s.</v>
          </cell>
          <cell r="L31">
            <v>1994</v>
          </cell>
          <cell r="Q31">
            <v>0</v>
          </cell>
          <cell r="V31" t="str">
            <v>non</v>
          </cell>
          <cell r="W31" t="str">
            <v>oui</v>
          </cell>
          <cell r="Y31">
            <v>83</v>
          </cell>
          <cell r="AA31" t="str">
            <v>Extension 30 lits</v>
          </cell>
          <cell r="AB31" t="str">
            <v>Fin 2006</v>
          </cell>
          <cell r="AC31">
            <v>2622</v>
          </cell>
          <cell r="AD31">
            <v>51.601496095355529</v>
          </cell>
          <cell r="AE31">
            <v>54.432530120481921</v>
          </cell>
          <cell r="AF31">
            <v>0.97799999999999998</v>
          </cell>
          <cell r="AG31">
            <v>1.0057924003707135</v>
          </cell>
          <cell r="AH31">
            <v>0.99472499999999997</v>
          </cell>
          <cell r="AI31">
            <v>37438</v>
          </cell>
          <cell r="AJ31">
            <v>2130.10979</v>
          </cell>
          <cell r="AK31">
            <v>2261.4005700000002</v>
          </cell>
          <cell r="AL31">
            <v>510.74784999999997</v>
          </cell>
          <cell r="AM31">
            <v>0.23977536387924867</v>
          </cell>
          <cell r="AN31">
            <v>537.40057000000024</v>
          </cell>
          <cell r="AO31">
            <v>0.23764059190981818</v>
          </cell>
        </row>
        <row r="32">
          <cell r="A32" t="str">
            <v>R6</v>
          </cell>
          <cell r="B32" t="str">
            <v>LES TEMPS BLEUS</v>
          </cell>
          <cell r="C32" t="str">
            <v>EHPAD</v>
          </cell>
          <cell r="D32" t="str">
            <v>8Bis r de la Touche</v>
          </cell>
          <cell r="E32" t="str">
            <v>NOGENT LE ROTROU</v>
          </cell>
          <cell r="F32">
            <v>28400</v>
          </cell>
          <cell r="H32" t="str">
            <v>Ville</v>
          </cell>
          <cell r="K32">
            <v>1990</v>
          </cell>
          <cell r="L32">
            <v>1995</v>
          </cell>
          <cell r="Q32">
            <v>0</v>
          </cell>
          <cell r="V32" t="str">
            <v>non</v>
          </cell>
          <cell r="W32" t="str">
            <v>oui</v>
          </cell>
          <cell r="X32">
            <v>39356</v>
          </cell>
          <cell r="Y32">
            <v>78</v>
          </cell>
          <cell r="AD32">
            <v>58.602086917157081</v>
          </cell>
          <cell r="AE32" t="str">
            <v>NC</v>
          </cell>
          <cell r="AF32">
            <v>1.03</v>
          </cell>
          <cell r="AG32">
            <v>1.0216962524654833</v>
          </cell>
          <cell r="AH32">
            <v>0.9726999999999999</v>
          </cell>
          <cell r="AI32">
            <v>37438</v>
          </cell>
          <cell r="AJ32">
            <v>2226.8958199999997</v>
          </cell>
          <cell r="AK32">
            <v>2268.9166500000001</v>
          </cell>
          <cell r="AL32">
            <v>793.44845999999961</v>
          </cell>
          <cell r="AM32">
            <v>0.35630246052552189</v>
          </cell>
          <cell r="AN32">
            <v>767.91665000000012</v>
          </cell>
          <cell r="AO32">
            <v>0.33845079765270358</v>
          </cell>
        </row>
        <row r="33">
          <cell r="A33" t="str">
            <v>R7</v>
          </cell>
          <cell r="B33" t="str">
            <v>LES PINS BLEUS</v>
          </cell>
          <cell r="C33" t="str">
            <v>EHPAD</v>
          </cell>
          <cell r="D33" t="str">
            <v xml:space="preserve">Domaine St Elme route du Lazaret </v>
          </cell>
          <cell r="E33" t="str">
            <v>SAINT MANDRIER</v>
          </cell>
          <cell r="F33">
            <v>83430</v>
          </cell>
          <cell r="H33" t="str">
            <v>périphérie urbaine</v>
          </cell>
          <cell r="Q33">
            <v>0</v>
          </cell>
          <cell r="V33" t="str">
            <v>non</v>
          </cell>
          <cell r="W33" t="str">
            <v>oui</v>
          </cell>
          <cell r="X33">
            <v>39417</v>
          </cell>
          <cell r="Y33">
            <v>90</v>
          </cell>
          <cell r="AA33" t="str">
            <v>Aménagement du niveau 2</v>
          </cell>
          <cell r="AB33" t="str">
            <v>Fin 2006</v>
          </cell>
          <cell r="AC33">
            <v>540</v>
          </cell>
          <cell r="AD33">
            <v>54.47482008699091</v>
          </cell>
          <cell r="AE33">
            <v>59</v>
          </cell>
          <cell r="AF33">
            <v>0.94099999999999995</v>
          </cell>
          <cell r="AG33">
            <v>0.98931623931623924</v>
          </cell>
          <cell r="AH33">
            <v>0.97267499999999996</v>
          </cell>
          <cell r="AI33">
            <v>37591</v>
          </cell>
          <cell r="AJ33">
            <v>2609.4704300000003</v>
          </cell>
          <cell r="AK33">
            <v>2678.4576000000002</v>
          </cell>
          <cell r="AL33">
            <v>786.94392000000062</v>
          </cell>
          <cell r="AM33">
            <v>0.30157226958881483</v>
          </cell>
          <cell r="AN33">
            <v>804.45760000000018</v>
          </cell>
          <cell r="AO33">
            <v>0.30034360073499022</v>
          </cell>
        </row>
        <row r="34">
          <cell r="A34" t="str">
            <v>R9</v>
          </cell>
          <cell r="B34" t="str">
            <v>REINE BLANCHE</v>
          </cell>
          <cell r="C34" t="str">
            <v>EHPAD</v>
          </cell>
          <cell r="D34" t="str">
            <v>643 r Reine Blanche</v>
          </cell>
          <cell r="E34" t="str">
            <v>Olivet</v>
          </cell>
          <cell r="F34">
            <v>45160</v>
          </cell>
          <cell r="H34" t="str">
            <v>périphérie urbaine</v>
          </cell>
          <cell r="Q34">
            <v>0</v>
          </cell>
          <cell r="V34" t="str">
            <v>oui</v>
          </cell>
          <cell r="W34" t="str">
            <v>non</v>
          </cell>
          <cell r="Y34">
            <v>97</v>
          </cell>
          <cell r="AD34">
            <v>75.489072006160953</v>
          </cell>
          <cell r="AE34">
            <v>74.257731958762889</v>
          </cell>
          <cell r="AF34">
            <v>0.97</v>
          </cell>
          <cell r="AG34">
            <v>1.0118953211736716</v>
          </cell>
          <cell r="AH34">
            <v>0.95222499999999999</v>
          </cell>
          <cell r="AI34" t="str">
            <v>Non</v>
          </cell>
          <cell r="AJ34">
            <v>3204.9001799999996</v>
          </cell>
          <cell r="AK34">
            <v>3259.8988841803275</v>
          </cell>
          <cell r="AL34">
            <v>855.64005999999927</v>
          </cell>
          <cell r="AM34">
            <v>0.26697869260939022</v>
          </cell>
          <cell r="AN34">
            <v>1117.8988841803275</v>
          </cell>
          <cell r="AO34">
            <v>0.34292440468177687</v>
          </cell>
        </row>
        <row r="35">
          <cell r="A35" t="str">
            <v>R16</v>
          </cell>
          <cell r="B35" t="str">
            <v>PONTLIEUE</v>
          </cell>
          <cell r="C35" t="str">
            <v>EHPAD</v>
          </cell>
          <cell r="D35" t="str">
            <v>19 pl Adrien Tironneau</v>
          </cell>
          <cell r="E35" t="str">
            <v>Le Mans</v>
          </cell>
          <cell r="F35">
            <v>72100</v>
          </cell>
          <cell r="H35" t="str">
            <v>Centre ville</v>
          </cell>
          <cell r="K35">
            <v>1964</v>
          </cell>
          <cell r="L35">
            <v>1997</v>
          </cell>
          <cell r="Q35">
            <v>0</v>
          </cell>
          <cell r="V35" t="str">
            <v>oui</v>
          </cell>
          <cell r="W35" t="str">
            <v>non</v>
          </cell>
          <cell r="AA35" t="str">
            <v>Extension 10 lits/</v>
          </cell>
          <cell r="AB35" t="str">
            <v>Fin 2005</v>
          </cell>
          <cell r="AC35">
            <v>520</v>
          </cell>
          <cell r="AD35">
            <v>68.417393096342096</v>
          </cell>
          <cell r="AE35">
            <v>68.765056179775286</v>
          </cell>
          <cell r="AG35">
            <v>0.34154589371980676</v>
          </cell>
          <cell r="AH35">
            <v>0.61535000000000006</v>
          </cell>
          <cell r="AI35" t="str">
            <v>Non</v>
          </cell>
          <cell r="AJ35">
            <v>366.92344000000003</v>
          </cell>
          <cell r="AK35">
            <v>2606.6475</v>
          </cell>
          <cell r="AL35">
            <v>-246.34329000000002</v>
          </cell>
          <cell r="AM35">
            <v>-0.67137517842959282</v>
          </cell>
          <cell r="AN35">
            <v>840.64750000000004</v>
          </cell>
          <cell r="AO35">
            <v>0.32250141225462975</v>
          </cell>
        </row>
        <row r="36">
          <cell r="A36" t="str">
            <v>R17</v>
          </cell>
          <cell r="B36" t="str">
            <v>L'AGE D'OR</v>
          </cell>
          <cell r="C36" t="str">
            <v>EHPAD</v>
          </cell>
          <cell r="D36" t="str">
            <v xml:space="preserve">rue Jardins </v>
          </cell>
          <cell r="E36" t="str">
            <v xml:space="preserve">SERRES   </v>
          </cell>
          <cell r="F36" t="str">
            <v>05700</v>
          </cell>
          <cell r="H36" t="str">
            <v>rural</v>
          </cell>
          <cell r="Q36">
            <v>0</v>
          </cell>
          <cell r="V36" t="str">
            <v>non</v>
          </cell>
          <cell r="W36" t="str">
            <v>oui</v>
          </cell>
          <cell r="X36">
            <v>42063</v>
          </cell>
          <cell r="Y36">
            <v>66</v>
          </cell>
          <cell r="AD36">
            <v>53.909584810126596</v>
          </cell>
          <cell r="AE36" t="str">
            <v>NC</v>
          </cell>
          <cell r="AF36" t="str">
            <v>NC</v>
          </cell>
          <cell r="AG36">
            <v>1.0058275058275059</v>
          </cell>
          <cell r="AH36">
            <v>0.98672499999999996</v>
          </cell>
          <cell r="AI36" t="str">
            <v>Non</v>
          </cell>
          <cell r="AK36">
            <v>1695.1651199999999</v>
          </cell>
          <cell r="AL36">
            <v>0</v>
          </cell>
          <cell r="AM36" t="e">
            <v>#DIV/0!</v>
          </cell>
          <cell r="AN36">
            <v>303.16511999999989</v>
          </cell>
          <cell r="AO36">
            <v>0.17884105590846508</v>
          </cell>
        </row>
        <row r="37">
          <cell r="A37">
            <v>32</v>
          </cell>
        </row>
        <row r="42">
          <cell r="A42" t="str">
            <v>S-02</v>
          </cell>
          <cell r="B42" t="str">
            <v>HOTELIA BORDEAUX</v>
          </cell>
          <cell r="C42" t="str">
            <v>EHPAD</v>
          </cell>
          <cell r="D42" t="str">
            <v>1 rue Jean Renaud Dandicole</v>
          </cell>
          <cell r="E42" t="str">
            <v>BORDEAUX</v>
          </cell>
          <cell r="F42">
            <v>33000</v>
          </cell>
          <cell r="G42" t="str">
            <v>980 000 hab</v>
          </cell>
          <cell r="H42" t="str">
            <v>centre ville</v>
          </cell>
          <cell r="I42" t="str">
            <v>Bus, parking, …</v>
          </cell>
          <cell r="J42" t="str">
            <v>immeubles logements</v>
          </cell>
          <cell r="K42">
            <v>1994</v>
          </cell>
          <cell r="L42">
            <v>0</v>
          </cell>
          <cell r="M42">
            <v>1</v>
          </cell>
          <cell r="N42" t="str">
            <v>R+4</v>
          </cell>
          <cell r="O42">
            <v>0</v>
          </cell>
          <cell r="P42">
            <v>3776</v>
          </cell>
          <cell r="Q42">
            <v>35.961904761904762</v>
          </cell>
          <cell r="R42">
            <v>12</v>
          </cell>
          <cell r="S42">
            <v>2824</v>
          </cell>
          <cell r="T42">
            <v>0</v>
          </cell>
          <cell r="U42" t="str">
            <v>urbain</v>
          </cell>
          <cell r="V42" t="str">
            <v>oui</v>
          </cell>
          <cell r="W42" t="str">
            <v>non</v>
          </cell>
          <cell r="X42" t="str">
            <v>NA</v>
          </cell>
          <cell r="Y42">
            <v>105</v>
          </cell>
          <cell r="Z42">
            <v>11</v>
          </cell>
          <cell r="AF42">
            <v>93.82</v>
          </cell>
          <cell r="AG42">
            <v>95.81</v>
          </cell>
          <cell r="AH42">
            <v>98.92</v>
          </cell>
          <cell r="AJ42">
            <v>3087.4479999999999</v>
          </cell>
          <cell r="AK42">
            <v>3130</v>
          </cell>
          <cell r="AL42">
            <v>1282.693</v>
          </cell>
          <cell r="AM42">
            <v>0.41545412262813819</v>
          </cell>
          <cell r="AN42">
            <v>1300</v>
          </cell>
          <cell r="AO42">
            <v>0.41533546325878595</v>
          </cell>
          <cell r="AP42">
            <v>5240.308</v>
          </cell>
          <cell r="AQ42">
            <v>6690</v>
          </cell>
          <cell r="AR42">
            <v>632.39599999999996</v>
          </cell>
          <cell r="AS42">
            <v>626</v>
          </cell>
          <cell r="AT42">
            <v>469.5</v>
          </cell>
          <cell r="AU42">
            <v>9.3572496263079216E-2</v>
          </cell>
        </row>
        <row r="43">
          <cell r="A43" t="str">
            <v>S-03</v>
          </cell>
          <cell r="B43" t="str">
            <v>LES VILLANDIERES BREST</v>
          </cell>
          <cell r="C43" t="str">
            <v>EHPAD</v>
          </cell>
          <cell r="D43" t="str">
            <v>12 rue Jean Saint-André</v>
          </cell>
          <cell r="E43" t="str">
            <v>BREST</v>
          </cell>
          <cell r="F43">
            <v>29200</v>
          </cell>
          <cell r="G43" t="str">
            <v>350 000 hab</v>
          </cell>
          <cell r="H43" t="str">
            <v>centre ville</v>
          </cell>
          <cell r="I43" t="str">
            <v>Bus, parking, …</v>
          </cell>
          <cell r="J43" t="str">
            <v>lycée, logements</v>
          </cell>
          <cell r="K43">
            <v>1999</v>
          </cell>
          <cell r="L43">
            <v>0</v>
          </cell>
          <cell r="M43">
            <v>1</v>
          </cell>
          <cell r="N43" t="str">
            <v>R+3</v>
          </cell>
          <cell r="O43">
            <v>0</v>
          </cell>
          <cell r="P43">
            <v>4456</v>
          </cell>
          <cell r="Q43">
            <v>45.01010101010101</v>
          </cell>
          <cell r="R43">
            <v>30</v>
          </cell>
          <cell r="S43">
            <v>5354</v>
          </cell>
          <cell r="T43">
            <v>0</v>
          </cell>
          <cell r="U43" t="str">
            <v>urbain</v>
          </cell>
          <cell r="V43" t="str">
            <v>oui</v>
          </cell>
          <cell r="W43" t="str">
            <v>non</v>
          </cell>
          <cell r="X43" t="str">
            <v>NA</v>
          </cell>
          <cell r="Y43">
            <v>99</v>
          </cell>
          <cell r="Z43">
            <v>4</v>
          </cell>
          <cell r="AD43">
            <v>56.4</v>
          </cell>
          <cell r="AE43">
            <v>59.07</v>
          </cell>
          <cell r="AF43">
            <v>96.02</v>
          </cell>
          <cell r="AG43">
            <v>98.86</v>
          </cell>
          <cell r="AH43">
            <v>98.32</v>
          </cell>
          <cell r="AJ43">
            <v>2371.4960000000001</v>
          </cell>
          <cell r="AK43">
            <v>2388</v>
          </cell>
          <cell r="AL43">
            <v>806.50599999999997</v>
          </cell>
          <cell r="AM43">
            <v>0.34008322173008088</v>
          </cell>
          <cell r="AN43">
            <v>750</v>
          </cell>
          <cell r="AO43">
            <v>0.314070351758794</v>
          </cell>
          <cell r="AP43">
            <v>3343.8020000000001</v>
          </cell>
          <cell r="AQ43">
            <v>3741</v>
          </cell>
          <cell r="AR43">
            <v>388.11599999999999</v>
          </cell>
          <cell r="AS43">
            <v>477.6</v>
          </cell>
          <cell r="AT43">
            <v>358.2</v>
          </cell>
          <cell r="AU43">
            <v>0.1276663993584603</v>
          </cell>
        </row>
        <row r="44">
          <cell r="A44" t="str">
            <v>S-04</v>
          </cell>
          <cell r="B44" t="str">
            <v>LES VILLANDIERES BRETEUIL</v>
          </cell>
          <cell r="C44" t="str">
            <v>EHPAD</v>
          </cell>
          <cell r="H44" t="str">
            <v>centre ville</v>
          </cell>
          <cell r="I44" t="str">
            <v>Parking</v>
          </cell>
          <cell r="J44" t="str">
            <v>mairie, marché</v>
          </cell>
          <cell r="K44">
            <v>1992</v>
          </cell>
          <cell r="L44">
            <v>1997</v>
          </cell>
          <cell r="M44">
            <v>1</v>
          </cell>
          <cell r="N44" t="str">
            <v>R+2</v>
          </cell>
          <cell r="P44">
            <v>3800</v>
          </cell>
          <cell r="Q44">
            <v>52.054794520547944</v>
          </cell>
          <cell r="U44" t="str">
            <v>agréable</v>
          </cell>
          <cell r="V44" t="str">
            <v>Copro</v>
          </cell>
          <cell r="W44" t="str">
            <v>non</v>
          </cell>
          <cell r="X44" t="str">
            <v>NA</v>
          </cell>
          <cell r="Y44">
            <v>73</v>
          </cell>
          <cell r="Z44">
            <v>1</v>
          </cell>
          <cell r="AD44">
            <v>51.99</v>
          </cell>
          <cell r="AE44">
            <v>57.53</v>
          </cell>
          <cell r="AF44">
            <v>99.17</v>
          </cell>
          <cell r="AG44">
            <v>93.68</v>
          </cell>
          <cell r="AH44">
            <v>98.87</v>
          </cell>
          <cell r="AJ44">
            <v>1610.442</v>
          </cell>
          <cell r="AK44">
            <v>1673</v>
          </cell>
          <cell r="AL44">
            <v>271.34300000000002</v>
          </cell>
          <cell r="AM44">
            <v>0.16848976864736515</v>
          </cell>
          <cell r="AN44">
            <v>300</v>
          </cell>
          <cell r="AO44">
            <v>0.17931858936043035</v>
          </cell>
          <cell r="AP44" t="str">
            <v>NA</v>
          </cell>
          <cell r="AQ44">
            <v>1232</v>
          </cell>
          <cell r="AS44">
            <v>334.6</v>
          </cell>
          <cell r="AT44">
            <v>250.95</v>
          </cell>
          <cell r="AU44">
            <v>0.27159090909090911</v>
          </cell>
        </row>
        <row r="45">
          <cell r="A45" t="str">
            <v>S-05</v>
          </cell>
          <cell r="B45" t="str">
            <v>LES VILLANDIERES CHALON</v>
          </cell>
          <cell r="C45" t="str">
            <v>EHPAD</v>
          </cell>
          <cell r="H45" t="str">
            <v>centre ville</v>
          </cell>
          <cell r="I45" t="str">
            <v>Bus, parking, …</v>
          </cell>
          <cell r="J45" t="str">
            <v>immeubles d'habitation</v>
          </cell>
          <cell r="K45">
            <v>1991</v>
          </cell>
          <cell r="M45">
            <v>1</v>
          </cell>
          <cell r="N45" t="str">
            <v>R+2</v>
          </cell>
          <cell r="P45">
            <v>3648</v>
          </cell>
          <cell r="Q45">
            <v>42.418604651162788</v>
          </cell>
          <cell r="S45">
            <v>4588</v>
          </cell>
          <cell r="U45" t="str">
            <v>urbain</v>
          </cell>
          <cell r="V45" t="str">
            <v>oui</v>
          </cell>
          <cell r="W45" t="str">
            <v>oui</v>
          </cell>
          <cell r="X45">
            <v>4</v>
          </cell>
          <cell r="Y45">
            <v>86</v>
          </cell>
          <cell r="Z45">
            <v>4</v>
          </cell>
          <cell r="AF45">
            <v>99.51</v>
          </cell>
          <cell r="AG45">
            <v>98.83</v>
          </cell>
          <cell r="AH45">
            <v>97.38</v>
          </cell>
          <cell r="AI45">
            <v>2003</v>
          </cell>
          <cell r="AJ45">
            <v>2218.6790000000001</v>
          </cell>
          <cell r="AK45">
            <v>2460</v>
          </cell>
          <cell r="AL45">
            <v>551.74599999999998</v>
          </cell>
          <cell r="AM45">
            <v>0.24868221135189</v>
          </cell>
          <cell r="AN45">
            <v>678</v>
          </cell>
          <cell r="AO45">
            <v>0.275609756097561</v>
          </cell>
          <cell r="AP45" t="str">
            <v>NA</v>
          </cell>
          <cell r="AQ45">
            <v>3386</v>
          </cell>
          <cell r="AS45">
            <v>492</v>
          </cell>
          <cell r="AT45">
            <v>369</v>
          </cell>
          <cell r="AU45">
            <v>0.14530419373892497</v>
          </cell>
        </row>
        <row r="46">
          <cell r="A46" t="str">
            <v>S-07</v>
          </cell>
          <cell r="B46" t="str">
            <v>HOTELIA EAUBONNE</v>
          </cell>
          <cell r="C46" t="str">
            <v>EHPAD</v>
          </cell>
          <cell r="D46" t="str">
            <v>2 rue Henri Barbusse</v>
          </cell>
          <cell r="E46" t="str">
            <v>EAUBONNE</v>
          </cell>
          <cell r="F46">
            <v>95600</v>
          </cell>
          <cell r="G46" t="str">
            <v>10 000 hab</v>
          </cell>
          <cell r="H46" t="str">
            <v>centre ville</v>
          </cell>
          <cell r="I46" t="str">
            <v>Bus, parking, …</v>
          </cell>
          <cell r="J46" t="str">
            <v>mairie, marché</v>
          </cell>
          <cell r="K46">
            <v>1997</v>
          </cell>
          <cell r="L46">
            <v>0</v>
          </cell>
          <cell r="M46">
            <v>1</v>
          </cell>
          <cell r="N46" t="str">
            <v>R+3 / SS</v>
          </cell>
          <cell r="O46">
            <v>0</v>
          </cell>
          <cell r="P46">
            <v>4258</v>
          </cell>
          <cell r="Q46">
            <v>41.339805825242721</v>
          </cell>
          <cell r="R46">
            <v>20</v>
          </cell>
          <cell r="S46">
            <v>3413</v>
          </cell>
          <cell r="T46">
            <v>0</v>
          </cell>
          <cell r="U46" t="str">
            <v>urbain</v>
          </cell>
          <cell r="V46" t="str">
            <v>oui</v>
          </cell>
          <cell r="W46" t="str">
            <v>non</v>
          </cell>
          <cell r="X46" t="str">
            <v>NA</v>
          </cell>
          <cell r="Y46">
            <v>103</v>
          </cell>
          <cell r="Z46">
            <v>3</v>
          </cell>
          <cell r="AD46">
            <v>82.49</v>
          </cell>
          <cell r="AE46">
            <v>92.12</v>
          </cell>
          <cell r="AF46">
            <v>94.23</v>
          </cell>
          <cell r="AG46">
            <v>92.92</v>
          </cell>
          <cell r="AH46">
            <v>95.56</v>
          </cell>
          <cell r="AI46">
            <v>2003</v>
          </cell>
          <cell r="AJ46">
            <v>3538.71</v>
          </cell>
          <cell r="AK46">
            <v>3823</v>
          </cell>
          <cell r="AL46">
            <v>1304.98</v>
          </cell>
          <cell r="AM46">
            <v>0.36877280138807644</v>
          </cell>
          <cell r="AN46">
            <v>1475</v>
          </cell>
          <cell r="AO46">
            <v>0.38582265236725083</v>
          </cell>
          <cell r="AP46">
            <v>5341.9960000000001</v>
          </cell>
          <cell r="AQ46">
            <v>7828</v>
          </cell>
          <cell r="AR46">
            <v>472.57900000000001</v>
          </cell>
          <cell r="AS46">
            <v>764.6</v>
          </cell>
          <cell r="AT46">
            <v>573.44999999999993</v>
          </cell>
          <cell r="AU46">
            <v>9.7675012774655082E-2</v>
          </cell>
        </row>
        <row r="47">
          <cell r="A47" t="str">
            <v>S-08</v>
          </cell>
          <cell r="B47" t="str">
            <v>HOTELIA FREJUS</v>
          </cell>
          <cell r="C47" t="str">
            <v>EHPAD</v>
          </cell>
          <cell r="D47" t="str">
            <v>301 avenue Andréi Sakharov</v>
          </cell>
          <cell r="E47" t="str">
            <v>FREJUS</v>
          </cell>
          <cell r="F47">
            <v>83600</v>
          </cell>
          <cell r="G47">
            <v>0</v>
          </cell>
          <cell r="H47" t="str">
            <v>centre ville</v>
          </cell>
          <cell r="I47" t="str">
            <v>Parking</v>
          </cell>
          <cell r="J47" t="str">
            <v>immeubles d'habitation</v>
          </cell>
          <cell r="K47">
            <v>1990</v>
          </cell>
          <cell r="L47">
            <v>0</v>
          </cell>
          <cell r="M47">
            <v>1</v>
          </cell>
          <cell r="N47" t="str">
            <v>R+2 / SS</v>
          </cell>
          <cell r="O47">
            <v>0</v>
          </cell>
          <cell r="P47">
            <v>3370</v>
          </cell>
          <cell r="Q47">
            <v>33.700000000000003</v>
          </cell>
          <cell r="R47">
            <v>20</v>
          </cell>
          <cell r="S47">
            <v>2190</v>
          </cell>
          <cell r="T47">
            <v>0</v>
          </cell>
          <cell r="U47" t="str">
            <v>agréable</v>
          </cell>
          <cell r="V47" t="str">
            <v>oui</v>
          </cell>
          <cell r="W47" t="str">
            <v>non</v>
          </cell>
          <cell r="X47" t="str">
            <v>NA</v>
          </cell>
          <cell r="Y47">
            <v>100</v>
          </cell>
          <cell r="Z47">
            <v>19</v>
          </cell>
          <cell r="AD47">
            <v>59.45</v>
          </cell>
          <cell r="AE47">
            <v>61.41</v>
          </cell>
          <cell r="AF47">
            <v>97.36</v>
          </cell>
          <cell r="AG47">
            <v>99.39</v>
          </cell>
          <cell r="AH47">
            <v>98.42</v>
          </cell>
          <cell r="AJ47">
            <v>2912.6170000000002</v>
          </cell>
          <cell r="AK47">
            <v>2954</v>
          </cell>
          <cell r="AL47">
            <v>918.47699999999998</v>
          </cell>
          <cell r="AM47">
            <v>0.31534424196521543</v>
          </cell>
          <cell r="AN47">
            <v>960</v>
          </cell>
          <cell r="AO47">
            <v>0.32498307379823965</v>
          </cell>
          <cell r="AP47">
            <v>4497.482</v>
          </cell>
          <cell r="AQ47">
            <v>5376</v>
          </cell>
          <cell r="AR47">
            <v>319.77199999999999</v>
          </cell>
          <cell r="AS47">
            <v>590.80000000000007</v>
          </cell>
          <cell r="AT47">
            <v>443.09999999999997</v>
          </cell>
          <cell r="AU47">
            <v>0.10989583333333335</v>
          </cell>
        </row>
        <row r="48">
          <cell r="A48" t="str">
            <v>S-09</v>
          </cell>
          <cell r="B48" t="str">
            <v>LES VILLANDIERES GRENOBLE</v>
          </cell>
          <cell r="C48" t="str">
            <v>EHPAD</v>
          </cell>
          <cell r="E48" t="str">
            <v>GRENOBLE</v>
          </cell>
          <cell r="F48">
            <v>38000</v>
          </cell>
          <cell r="H48" t="str">
            <v>centre ville</v>
          </cell>
          <cell r="I48" t="str">
            <v>Parking</v>
          </cell>
          <cell r="J48" t="str">
            <v>immeubles d'habitation</v>
          </cell>
          <cell r="K48">
            <v>1993</v>
          </cell>
          <cell r="M48">
            <v>1</v>
          </cell>
          <cell r="N48" t="str">
            <v>R+4 / SS</v>
          </cell>
          <cell r="P48">
            <v>1462</v>
          </cell>
          <cell r="Q48">
            <v>15.720430107526882</v>
          </cell>
          <cell r="U48" t="str">
            <v>urbain</v>
          </cell>
          <cell r="V48" t="str">
            <v>Copro</v>
          </cell>
          <cell r="W48" t="str">
            <v>non</v>
          </cell>
          <cell r="X48" t="str">
            <v>NA</v>
          </cell>
          <cell r="Y48">
            <v>93</v>
          </cell>
          <cell r="Z48">
            <v>0</v>
          </cell>
          <cell r="AF48">
            <v>99.12</v>
          </cell>
          <cell r="AG48">
            <v>98.62</v>
          </cell>
          <cell r="AH48">
            <v>100</v>
          </cell>
          <cell r="AJ48">
            <v>2901.511</v>
          </cell>
          <cell r="AK48">
            <v>2960</v>
          </cell>
          <cell r="AL48">
            <v>1052.2380000000001</v>
          </cell>
          <cell r="AM48">
            <v>0.3626517355956948</v>
          </cell>
          <cell r="AN48">
            <v>1000</v>
          </cell>
          <cell r="AO48">
            <v>0.33783783783783783</v>
          </cell>
          <cell r="AP48" t="str">
            <v>NA</v>
          </cell>
          <cell r="AQ48">
            <v>5633</v>
          </cell>
          <cell r="AS48">
            <v>592</v>
          </cell>
          <cell r="AT48">
            <v>444</v>
          </cell>
          <cell r="AU48">
            <v>0.10509497603408485</v>
          </cell>
        </row>
        <row r="49">
          <cell r="A49" t="str">
            <v>S-10</v>
          </cell>
          <cell r="B49" t="str">
            <v>HOTELIA LE CHESNAY</v>
          </cell>
          <cell r="C49" t="str">
            <v>EHPAD</v>
          </cell>
          <cell r="D49" t="str">
            <v>14 boulevard Saint-Antoine</v>
          </cell>
          <cell r="E49" t="str">
            <v>LE CHESNAY</v>
          </cell>
          <cell r="F49">
            <v>78150</v>
          </cell>
          <cell r="G49" t="str">
            <v>350 000 hab</v>
          </cell>
          <cell r="H49" t="str">
            <v>centre ville</v>
          </cell>
          <cell r="I49" t="str">
            <v>Bus, parking, …</v>
          </cell>
          <cell r="J49" t="str">
            <v>hôtel commerce</v>
          </cell>
          <cell r="K49">
            <v>1988</v>
          </cell>
          <cell r="L49" t="str">
            <v>2001 à 2003</v>
          </cell>
          <cell r="M49">
            <v>1</v>
          </cell>
          <cell r="N49" t="str">
            <v>R+4 / SS</v>
          </cell>
          <cell r="O49">
            <v>0</v>
          </cell>
          <cell r="P49">
            <v>4276</v>
          </cell>
          <cell r="Q49">
            <v>40.723809523809521</v>
          </cell>
          <cell r="R49">
            <v>15</v>
          </cell>
          <cell r="S49">
            <v>3015</v>
          </cell>
          <cell r="T49">
            <v>0</v>
          </cell>
          <cell r="U49" t="str">
            <v>urbain</v>
          </cell>
          <cell r="V49" t="str">
            <v>oui</v>
          </cell>
          <cell r="W49" t="str">
            <v>non</v>
          </cell>
          <cell r="X49" t="str">
            <v>NA</v>
          </cell>
          <cell r="Y49">
            <v>105</v>
          </cell>
          <cell r="Z49">
            <v>6</v>
          </cell>
          <cell r="AD49">
            <v>95.4</v>
          </cell>
          <cell r="AE49">
            <v>98.76</v>
          </cell>
          <cell r="AF49">
            <v>89.93</v>
          </cell>
          <cell r="AG49">
            <v>84.38</v>
          </cell>
          <cell r="AH49">
            <v>94.6</v>
          </cell>
          <cell r="AJ49">
            <v>3759.83</v>
          </cell>
          <cell r="AK49">
            <v>3963</v>
          </cell>
          <cell r="AL49">
            <v>1554.8320000000001</v>
          </cell>
          <cell r="AM49">
            <v>0.41353784612602168</v>
          </cell>
          <cell r="AN49">
            <v>1680</v>
          </cell>
          <cell r="AO49">
            <v>0.42392127176381528</v>
          </cell>
          <cell r="AP49">
            <v>5272.8990000000003</v>
          </cell>
          <cell r="AQ49">
            <v>10142</v>
          </cell>
          <cell r="AR49">
            <v>338.66800000000001</v>
          </cell>
          <cell r="AS49">
            <v>792.6</v>
          </cell>
          <cell r="AT49">
            <v>594.44999999999993</v>
          </cell>
          <cell r="AU49">
            <v>7.8150266219680534E-2</v>
          </cell>
        </row>
        <row r="50">
          <cell r="A50" t="str">
            <v>S-11</v>
          </cell>
          <cell r="B50" t="str">
            <v>HOTELIA LYON</v>
          </cell>
          <cell r="C50" t="str">
            <v>EHPAD</v>
          </cell>
          <cell r="D50" t="str">
            <v>rue du diapason</v>
          </cell>
          <cell r="E50" t="str">
            <v>LYON</v>
          </cell>
          <cell r="F50">
            <v>69003</v>
          </cell>
          <cell r="G50" t="str">
            <v>1 500 000 hab</v>
          </cell>
          <cell r="H50" t="str">
            <v>centre ville</v>
          </cell>
          <cell r="I50" t="str">
            <v>Bus, tramway, parking</v>
          </cell>
          <cell r="J50" t="str">
            <v>immeubles logements</v>
          </cell>
          <cell r="K50">
            <v>1993</v>
          </cell>
          <cell r="L50">
            <v>0</v>
          </cell>
          <cell r="M50">
            <v>1</v>
          </cell>
          <cell r="N50" t="str">
            <v>R+5 / SS</v>
          </cell>
          <cell r="O50">
            <v>0</v>
          </cell>
          <cell r="P50">
            <v>4049</v>
          </cell>
          <cell r="Q50">
            <v>34.025210084033617</v>
          </cell>
          <cell r="R50">
            <v>15</v>
          </cell>
          <cell r="S50">
            <v>2871</v>
          </cell>
          <cell r="T50">
            <v>0</v>
          </cell>
          <cell r="U50" t="str">
            <v>très urbain</v>
          </cell>
          <cell r="V50" t="str">
            <v>oui</v>
          </cell>
          <cell r="W50" t="str">
            <v>non</v>
          </cell>
          <cell r="X50" t="str">
            <v>NA</v>
          </cell>
          <cell r="Y50">
            <v>119</v>
          </cell>
          <cell r="Z50">
            <v>17</v>
          </cell>
          <cell r="AD50">
            <v>68.819999999999993</v>
          </cell>
          <cell r="AE50">
            <v>73.680000000000007</v>
          </cell>
          <cell r="AF50">
            <v>99.09</v>
          </cell>
          <cell r="AG50">
            <v>96.97</v>
          </cell>
          <cell r="AH50">
            <v>96.15</v>
          </cell>
          <cell r="AJ50">
            <v>3556.1</v>
          </cell>
          <cell r="AK50">
            <v>3687</v>
          </cell>
          <cell r="AL50">
            <v>1450.191</v>
          </cell>
          <cell r="AM50">
            <v>0.40780377379713734</v>
          </cell>
          <cell r="AN50">
            <v>1337</v>
          </cell>
          <cell r="AO50">
            <v>0.36262544073772712</v>
          </cell>
          <cell r="AP50">
            <v>6025.3720000000003</v>
          </cell>
          <cell r="AQ50">
            <v>8204</v>
          </cell>
          <cell r="AR50">
            <v>584.93899999999996</v>
          </cell>
          <cell r="AS50">
            <v>737.40000000000009</v>
          </cell>
          <cell r="AT50">
            <v>553.04999999999995</v>
          </cell>
          <cell r="AU50">
            <v>8.9882983910287678E-2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-04-03"/>
      <sheetName val="04-04-03"/>
      <sheetName val="07-04-03"/>
      <sheetName val="08-04-03"/>
      <sheetName val="09-04-03"/>
      <sheetName val="10-04-03"/>
      <sheetName val="11-04-03"/>
      <sheetName val="14-04-03"/>
      <sheetName val="15-04-03"/>
      <sheetName val="16-04-03"/>
      <sheetName val="17-04-03"/>
      <sheetName val="22-04-03"/>
      <sheetName val="23-04-03"/>
      <sheetName val="24-04-03"/>
      <sheetName val="25-04-03"/>
      <sheetName val="29-04-03"/>
      <sheetName val="30-04-03"/>
      <sheetName val="BANQUE DEP 30AVR3"/>
      <sheetName val="02-05-03"/>
      <sheetName val="05-05-03"/>
      <sheetName val="06-05-03"/>
      <sheetName val="07-05-03"/>
      <sheetName val="08-05-03"/>
      <sheetName val="09-05-03"/>
      <sheetName val="12-05-03"/>
      <sheetName val="13-05-03"/>
      <sheetName val="14-05-03"/>
      <sheetName val="15-05-03"/>
      <sheetName val="16-05-03"/>
      <sheetName val="19-05-03"/>
      <sheetName val="20-05-03"/>
      <sheetName val="21-05-03"/>
      <sheetName val="22-05-03"/>
      <sheetName val="23-05-03"/>
      <sheetName val="26-05-03"/>
      <sheetName val="27-05-03"/>
      <sheetName val="28-05-03"/>
      <sheetName val="30-05-03 "/>
      <sheetName val="BANQUE DEP 30mai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31">
          <cell r="F31" t="str">
            <v xml:space="preserve"> </v>
          </cell>
        </row>
        <row r="32">
          <cell r="F32">
            <v>1000000</v>
          </cell>
        </row>
        <row r="33">
          <cell r="F33">
            <v>4000000</v>
          </cell>
        </row>
        <row r="34">
          <cell r="F34">
            <v>3000000</v>
          </cell>
        </row>
        <row r="35">
          <cell r="F35">
            <v>5000000</v>
          </cell>
        </row>
        <row r="36">
          <cell r="F36">
            <v>1524000</v>
          </cell>
        </row>
        <row r="37">
          <cell r="F37">
            <v>1000000</v>
          </cell>
        </row>
        <row r="38">
          <cell r="F38">
            <v>21600000</v>
          </cell>
        </row>
        <row r="39">
          <cell r="F39">
            <v>1500000</v>
          </cell>
        </row>
        <row r="40">
          <cell r="F40">
            <v>5000000</v>
          </cell>
        </row>
        <row r="41">
          <cell r="F41">
            <v>1000000</v>
          </cell>
        </row>
        <row r="42">
          <cell r="F42">
            <v>4100000</v>
          </cell>
        </row>
        <row r="43">
          <cell r="F43">
            <v>1300000</v>
          </cell>
        </row>
        <row r="44">
          <cell r="F44">
            <v>4573000</v>
          </cell>
        </row>
        <row r="45">
          <cell r="F45">
            <v>600000</v>
          </cell>
        </row>
        <row r="46">
          <cell r="F46">
            <v>3500000</v>
          </cell>
        </row>
        <row r="47">
          <cell r="F47">
            <v>5000000</v>
          </cell>
        </row>
        <row r="48">
          <cell r="F48">
            <v>1000000</v>
          </cell>
        </row>
        <row r="49">
          <cell r="F49">
            <v>4000000</v>
          </cell>
        </row>
        <row r="50">
          <cell r="F50">
            <v>1000000</v>
          </cell>
        </row>
        <row r="51">
          <cell r="F51">
            <v>11000000</v>
          </cell>
        </row>
        <row r="52">
          <cell r="F52">
            <v>1600000</v>
          </cell>
        </row>
        <row r="53">
          <cell r="F53">
            <v>3400000</v>
          </cell>
        </row>
        <row r="54">
          <cell r="F54">
            <v>20000000</v>
          </cell>
        </row>
        <row r="55">
          <cell r="F55">
            <v>1000000</v>
          </cell>
        </row>
        <row r="56">
          <cell r="F56">
            <v>4300000</v>
          </cell>
        </row>
        <row r="57">
          <cell r="F57">
            <v>16275000</v>
          </cell>
        </row>
        <row r="58">
          <cell r="F58">
            <v>13208000</v>
          </cell>
        </row>
        <row r="59">
          <cell r="F59">
            <v>2000000</v>
          </cell>
        </row>
        <row r="60">
          <cell r="F60">
            <v>2500000</v>
          </cell>
        </row>
        <row r="61">
          <cell r="F61">
            <v>2000000</v>
          </cell>
        </row>
        <row r="62">
          <cell r="F62">
            <v>3000000</v>
          </cell>
        </row>
        <row r="63">
          <cell r="F63">
            <v>5000000</v>
          </cell>
        </row>
        <row r="64">
          <cell r="F64">
            <v>2000000</v>
          </cell>
        </row>
        <row r="65">
          <cell r="F65">
            <v>2500000</v>
          </cell>
        </row>
        <row r="66">
          <cell r="F66">
            <v>600000</v>
          </cell>
        </row>
        <row r="67">
          <cell r="F67">
            <v>3000000</v>
          </cell>
        </row>
        <row r="68">
          <cell r="F68">
            <v>3000000</v>
          </cell>
        </row>
        <row r="69">
          <cell r="F69">
            <v>3000000</v>
          </cell>
        </row>
        <row r="70">
          <cell r="F70">
            <v>2000000</v>
          </cell>
        </row>
        <row r="71">
          <cell r="F71">
            <v>1000000</v>
          </cell>
        </row>
        <row r="72">
          <cell r="F72">
            <v>1200000</v>
          </cell>
        </row>
        <row r="73">
          <cell r="F73">
            <v>1500000</v>
          </cell>
        </row>
        <row r="74">
          <cell r="F74">
            <v>4000000</v>
          </cell>
        </row>
        <row r="75">
          <cell r="F75">
            <v>2000000</v>
          </cell>
        </row>
        <row r="76">
          <cell r="F76">
            <v>7379000</v>
          </cell>
        </row>
        <row r="77">
          <cell r="F77">
            <v>3000000</v>
          </cell>
        </row>
        <row r="78">
          <cell r="F78">
            <v>3000000</v>
          </cell>
        </row>
        <row r="79">
          <cell r="F79">
            <v>2000000</v>
          </cell>
        </row>
        <row r="80">
          <cell r="F80">
            <v>2056000</v>
          </cell>
        </row>
        <row r="81">
          <cell r="F81">
            <v>1000000</v>
          </cell>
        </row>
        <row r="82">
          <cell r="F82">
            <v>199215000</v>
          </cell>
        </row>
      </sheetData>
      <sheetData sheetId="32">
        <row r="32">
          <cell r="D32">
            <v>37767</v>
          </cell>
        </row>
        <row r="33">
          <cell r="D33">
            <v>37767</v>
          </cell>
        </row>
        <row r="34">
          <cell r="D34">
            <v>37767</v>
          </cell>
        </row>
        <row r="35">
          <cell r="D35">
            <v>37768</v>
          </cell>
        </row>
        <row r="36">
          <cell r="D36">
            <v>37769</v>
          </cell>
        </row>
        <row r="37">
          <cell r="D37">
            <v>37769</v>
          </cell>
        </row>
        <row r="38">
          <cell r="D38">
            <v>37771</v>
          </cell>
        </row>
        <row r="39">
          <cell r="D39">
            <v>37771</v>
          </cell>
        </row>
        <row r="40">
          <cell r="D40">
            <v>37774</v>
          </cell>
        </row>
        <row r="41">
          <cell r="D41">
            <v>37781</v>
          </cell>
        </row>
        <row r="42">
          <cell r="D42">
            <v>37781</v>
          </cell>
        </row>
        <row r="43">
          <cell r="D43">
            <v>37781</v>
          </cell>
        </row>
        <row r="44">
          <cell r="D44">
            <v>37782</v>
          </cell>
        </row>
        <row r="45">
          <cell r="D45">
            <v>37782</v>
          </cell>
        </row>
        <row r="46">
          <cell r="D46">
            <v>37782</v>
          </cell>
        </row>
        <row r="47">
          <cell r="D47">
            <v>37782</v>
          </cell>
        </row>
        <row r="48">
          <cell r="D48">
            <v>37784</v>
          </cell>
        </row>
        <row r="49">
          <cell r="D49">
            <v>37784</v>
          </cell>
        </row>
        <row r="50">
          <cell r="D50">
            <v>37788</v>
          </cell>
        </row>
        <row r="51">
          <cell r="D51">
            <v>37788</v>
          </cell>
        </row>
        <row r="52">
          <cell r="D52">
            <v>37789</v>
          </cell>
        </row>
        <row r="53">
          <cell r="D53">
            <v>37791</v>
          </cell>
        </row>
        <row r="54">
          <cell r="D54">
            <v>37792</v>
          </cell>
        </row>
        <row r="55">
          <cell r="D55">
            <v>37795</v>
          </cell>
        </row>
        <row r="56">
          <cell r="D56">
            <v>37797</v>
          </cell>
        </row>
        <row r="57">
          <cell r="D57">
            <v>37802</v>
          </cell>
        </row>
        <row r="58">
          <cell r="D58">
            <v>37802</v>
          </cell>
        </row>
        <row r="59">
          <cell r="D59">
            <v>37810</v>
          </cell>
        </row>
        <row r="60">
          <cell r="D60">
            <v>37816</v>
          </cell>
        </row>
        <row r="61">
          <cell r="D61">
            <v>37833</v>
          </cell>
        </row>
        <row r="62">
          <cell r="D62">
            <v>37833</v>
          </cell>
        </row>
        <row r="63">
          <cell r="D63">
            <v>37839</v>
          </cell>
        </row>
        <row r="64">
          <cell r="D64">
            <v>37846</v>
          </cell>
        </row>
        <row r="65">
          <cell r="D65">
            <v>37847</v>
          </cell>
        </row>
        <row r="66">
          <cell r="D66">
            <v>37852</v>
          </cell>
        </row>
        <row r="67">
          <cell r="D67">
            <v>37854</v>
          </cell>
        </row>
        <row r="68">
          <cell r="D68">
            <v>37874</v>
          </cell>
        </row>
        <row r="69">
          <cell r="D69">
            <v>37883</v>
          </cell>
        </row>
        <row r="70">
          <cell r="D70">
            <v>37886</v>
          </cell>
        </row>
        <row r="71">
          <cell r="D71">
            <v>37888</v>
          </cell>
        </row>
        <row r="72">
          <cell r="D72">
            <v>37901</v>
          </cell>
        </row>
        <row r="73">
          <cell r="D73">
            <v>37916</v>
          </cell>
        </row>
        <row r="74">
          <cell r="D74">
            <v>37921</v>
          </cell>
        </row>
        <row r="75">
          <cell r="D75">
            <v>37923</v>
          </cell>
        </row>
        <row r="76">
          <cell r="D76">
            <v>37924</v>
          </cell>
        </row>
        <row r="77">
          <cell r="D77">
            <v>37938</v>
          </cell>
        </row>
        <row r="78">
          <cell r="D78">
            <v>37942</v>
          </cell>
        </row>
        <row r="79">
          <cell r="D79">
            <v>37977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_Dettes_2001"/>
      <sheetName val="03-01-2002"/>
      <sheetName val="07-01-2002"/>
      <sheetName val="08-01-2002"/>
      <sheetName val="09-01-2002"/>
      <sheetName val="14-01-2002"/>
      <sheetName val="15-01-2002"/>
      <sheetName val="18-01-2002"/>
      <sheetName val="21-01-2002"/>
      <sheetName val="24-01-2002"/>
      <sheetName val="25-01-2002"/>
      <sheetName val="28-01-02"/>
      <sheetName val="29-01-02"/>
      <sheetName val="31-01-02"/>
      <sheetName val="Sit 310102  banque deposit "/>
      <sheetName val="04 02 02"/>
      <sheetName val="05 02 02"/>
      <sheetName val="08 02 02"/>
      <sheetName val="11 02 02 "/>
      <sheetName val="12 02 02 "/>
      <sheetName val="13 02 02  "/>
      <sheetName val="14 02 02 "/>
      <sheetName val="15 02 02  "/>
      <sheetName val="18 02 02   "/>
      <sheetName val="19 02 02 "/>
      <sheetName val="28 02 02"/>
      <sheetName val="Sit 280202  banque deposit"/>
      <sheetName val="06 03 02"/>
      <sheetName val="08 03 02"/>
      <sheetName val="11 03 02"/>
      <sheetName val="13 03 02"/>
      <sheetName val="14 03 02"/>
      <sheetName val="15 03 02"/>
      <sheetName val="18 03 02"/>
      <sheetName val="19 03 02"/>
      <sheetName val="25 03 02"/>
      <sheetName val="27 03 02"/>
      <sheetName val="28 03 02"/>
      <sheetName val="28 03 02 INT"/>
      <sheetName val="Sit 310302  banque deposit"/>
    </sheetNames>
    <sheetDataSet>
      <sheetData sheetId="0">
        <row r="198">
          <cell r="B198" t="str">
            <v>Fortis (RO 70) (2)</v>
          </cell>
          <cell r="C198" t="str">
            <v>Dettes +1an</v>
          </cell>
        </row>
        <row r="199">
          <cell r="B199" t="str">
            <v>Fortis (RO 80)</v>
          </cell>
          <cell r="C199" t="str">
            <v>Dettes +1an</v>
          </cell>
        </row>
        <row r="200">
          <cell r="B200" t="str">
            <v>Fortis (RO 70) (1)</v>
          </cell>
          <cell r="C200" t="str">
            <v>Dettes +1an</v>
          </cell>
        </row>
        <row r="201">
          <cell r="B201" t="str">
            <v>Fortis (RO)</v>
          </cell>
          <cell r="C201" t="str">
            <v>Dettes +1an</v>
          </cell>
        </row>
        <row r="202">
          <cell r="B202" t="str">
            <v>Fortis (RO) (LS)</v>
          </cell>
          <cell r="C202" t="str">
            <v>Dettes +1an</v>
          </cell>
        </row>
        <row r="203">
          <cell r="B203" t="str">
            <v>Fortis (RO 75)</v>
          </cell>
          <cell r="C203" t="str">
            <v>Dettes +1an</v>
          </cell>
        </row>
        <row r="204">
          <cell r="B204" t="str">
            <v>BBL (RO 75) (1)</v>
          </cell>
          <cell r="C204" t="str">
            <v>Dettes +1an</v>
          </cell>
        </row>
        <row r="205">
          <cell r="B205" t="str">
            <v>BBL (RO 75) (2)</v>
          </cell>
          <cell r="C205" t="str">
            <v>Dettes +1an</v>
          </cell>
        </row>
        <row r="206">
          <cell r="B206" t="str">
            <v>BBL (RO 90)</v>
          </cell>
          <cell r="C206" t="str">
            <v>Dettes +1an</v>
          </cell>
        </row>
        <row r="207">
          <cell r="B207" t="str">
            <v>KBC (RO 70)</v>
          </cell>
          <cell r="C207" t="str">
            <v>Dettes +1an</v>
          </cell>
        </row>
        <row r="208">
          <cell r="B208" t="str">
            <v>LB Lux (RO 80)</v>
          </cell>
          <cell r="C208" t="str">
            <v>Dettes +1an</v>
          </cell>
        </row>
        <row r="209">
          <cell r="B209" t="str">
            <v>Soc Gen</v>
          </cell>
          <cell r="C209" t="str">
            <v>Dettes +1an</v>
          </cell>
        </row>
        <row r="210">
          <cell r="B210" t="str">
            <v>CP</v>
          </cell>
          <cell r="C210" t="str">
            <v>Dettes -1an</v>
          </cell>
        </row>
        <row r="211">
          <cell r="B211" t="str">
            <v>KBC (SL)</v>
          </cell>
          <cell r="C211" t="str">
            <v>Dettes -1an</v>
          </cell>
        </row>
        <row r="212">
          <cell r="B212" t="str">
            <v>Degroof</v>
          </cell>
          <cell r="C212" t="str">
            <v>Dettes -1an</v>
          </cell>
        </row>
        <row r="213">
          <cell r="B213" t="str">
            <v>Fortis (SL)</v>
          </cell>
          <cell r="C213" t="str">
            <v>Dettes -1an</v>
          </cell>
        </row>
        <row r="214">
          <cell r="B214" t="str">
            <v>Fortis (SL) (LS)</v>
          </cell>
          <cell r="C214" t="str">
            <v>Dettes -1an</v>
          </cell>
        </row>
        <row r="215">
          <cell r="B215" t="str">
            <v>Artesia (SL)</v>
          </cell>
          <cell r="C215" t="str">
            <v>Dettes -1an</v>
          </cell>
        </row>
        <row r="216">
          <cell r="B216" t="str">
            <v>BBL (SL)</v>
          </cell>
          <cell r="C216" t="str">
            <v>Dettes -1an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 1T06 base"/>
      <sheetName val="Db index et match"/>
      <sheetName val="Sheet1"/>
      <sheetName val="CF300600"/>
      <sheetName val="Index periode"/>
      <sheetName val="pivottable"/>
      <sheetName val="origine"/>
    </sheetNames>
    <sheetDataSet>
      <sheetData sheetId="0" refreshError="1"/>
      <sheetData sheetId="1" refreshError="1">
        <row r="1">
          <cell r="D1" t="str">
            <v>Rubriques</v>
          </cell>
          <cell r="E1" t="str">
            <v>Sequence</v>
          </cell>
        </row>
        <row r="2">
          <cell r="D2" t="str">
            <v>Charges de bureau</v>
          </cell>
          <cell r="E2">
            <v>1</v>
          </cell>
        </row>
        <row r="3">
          <cell r="D3" t="str">
            <v>Charges de bureau</v>
          </cell>
          <cell r="E3">
            <v>1</v>
          </cell>
        </row>
        <row r="4">
          <cell r="D4" t="str">
            <v>Charges de bureau</v>
          </cell>
          <cell r="E4">
            <v>1</v>
          </cell>
        </row>
        <row r="5">
          <cell r="D5" t="str">
            <v>Charges de bureau</v>
          </cell>
          <cell r="E5">
            <v>1</v>
          </cell>
        </row>
        <row r="6">
          <cell r="D6" t="str">
            <v>Charges de bureau</v>
          </cell>
          <cell r="E6">
            <v>1</v>
          </cell>
        </row>
        <row r="7">
          <cell r="D7" t="str">
            <v>Charges de bureau</v>
          </cell>
          <cell r="E7">
            <v>1</v>
          </cell>
        </row>
        <row r="8">
          <cell r="D8" t="str">
            <v>Charges de bureau</v>
          </cell>
          <cell r="E8">
            <v>1</v>
          </cell>
        </row>
        <row r="9">
          <cell r="D9" t="str">
            <v>Charges de bureau</v>
          </cell>
          <cell r="E9">
            <v>1</v>
          </cell>
        </row>
        <row r="10">
          <cell r="D10" t="str">
            <v>Charges de bureau</v>
          </cell>
          <cell r="E10">
            <v>1</v>
          </cell>
        </row>
        <row r="11">
          <cell r="D11" t="str">
            <v>Charges de bureau</v>
          </cell>
          <cell r="E11">
            <v>1</v>
          </cell>
        </row>
        <row r="12">
          <cell r="D12" t="str">
            <v>Honoraires</v>
          </cell>
          <cell r="E12">
            <v>2</v>
          </cell>
        </row>
        <row r="13">
          <cell r="D13" t="str">
            <v>Honoraires</v>
          </cell>
          <cell r="E13">
            <v>2</v>
          </cell>
        </row>
        <row r="14">
          <cell r="D14" t="str">
            <v>Honoraires</v>
          </cell>
          <cell r="E14">
            <v>2</v>
          </cell>
        </row>
        <row r="15">
          <cell r="D15" t="str">
            <v>Honoraires</v>
          </cell>
          <cell r="E15">
            <v>2</v>
          </cell>
        </row>
        <row r="16">
          <cell r="D16" t="str">
            <v>Honoraires</v>
          </cell>
          <cell r="E16">
            <v>2</v>
          </cell>
        </row>
        <row r="17">
          <cell r="D17" t="str">
            <v>Honoraires</v>
          </cell>
          <cell r="E17">
            <v>2</v>
          </cell>
        </row>
        <row r="18">
          <cell r="D18" t="str">
            <v>Honoraires</v>
          </cell>
          <cell r="E18">
            <v>2</v>
          </cell>
        </row>
        <row r="19">
          <cell r="D19" t="str">
            <v>Honoraires</v>
          </cell>
          <cell r="E19">
            <v>2</v>
          </cell>
        </row>
        <row r="20">
          <cell r="D20" t="str">
            <v>Honoraires</v>
          </cell>
          <cell r="E20">
            <v>2</v>
          </cell>
        </row>
        <row r="21">
          <cell r="D21" t="str">
            <v>Honoraires</v>
          </cell>
          <cell r="E21">
            <v>2</v>
          </cell>
        </row>
        <row r="22">
          <cell r="D22" t="str">
            <v>Honoraires</v>
          </cell>
          <cell r="E22">
            <v>2</v>
          </cell>
        </row>
        <row r="23">
          <cell r="D23" t="str">
            <v>Honoraires</v>
          </cell>
          <cell r="E23">
            <v>2</v>
          </cell>
        </row>
        <row r="24">
          <cell r="D24" t="str">
            <v>PR et Marketing</v>
          </cell>
          <cell r="E24">
            <v>3</v>
          </cell>
        </row>
        <row r="25">
          <cell r="D25" t="str">
            <v>PR et Marketing</v>
          </cell>
          <cell r="E25">
            <v>3</v>
          </cell>
        </row>
        <row r="26">
          <cell r="D26" t="str">
            <v>PR et Marketing</v>
          </cell>
          <cell r="E26">
            <v>3</v>
          </cell>
        </row>
        <row r="27">
          <cell r="D27" t="str">
            <v>PR et Marketing</v>
          </cell>
          <cell r="E27">
            <v>3</v>
          </cell>
        </row>
        <row r="28">
          <cell r="D28" t="str">
            <v>PR et Marketing</v>
          </cell>
          <cell r="E28">
            <v>3</v>
          </cell>
        </row>
        <row r="29">
          <cell r="D29" t="str">
            <v>PR et Marketing</v>
          </cell>
          <cell r="E29">
            <v>3</v>
          </cell>
        </row>
        <row r="30">
          <cell r="D30" t="str">
            <v>PR et Marketing</v>
          </cell>
          <cell r="E30">
            <v>3</v>
          </cell>
        </row>
        <row r="31">
          <cell r="D31" t="str">
            <v>PR et Marketing</v>
          </cell>
          <cell r="E31">
            <v>3</v>
          </cell>
        </row>
        <row r="32">
          <cell r="D32" t="str">
            <v>Rémunérations</v>
          </cell>
          <cell r="E32">
            <v>4</v>
          </cell>
        </row>
        <row r="33">
          <cell r="D33" t="str">
            <v>Rémunérations</v>
          </cell>
          <cell r="E33">
            <v>4</v>
          </cell>
        </row>
        <row r="34">
          <cell r="D34" t="str">
            <v>Rémunérations</v>
          </cell>
          <cell r="E34">
            <v>4</v>
          </cell>
        </row>
        <row r="35">
          <cell r="D35" t="str">
            <v>Rémunérations</v>
          </cell>
          <cell r="E35">
            <v>4</v>
          </cell>
        </row>
        <row r="36">
          <cell r="D36" t="str">
            <v>Rémunérations</v>
          </cell>
          <cell r="E36">
            <v>4</v>
          </cell>
        </row>
        <row r="37">
          <cell r="D37">
            <v>0</v>
          </cell>
          <cell r="E37">
            <v>0</v>
          </cell>
        </row>
        <row r="38">
          <cell r="D38" t="str">
            <v>Taxes &amp; Redevances</v>
          </cell>
          <cell r="E38">
            <v>5</v>
          </cell>
        </row>
        <row r="39">
          <cell r="D39" t="str">
            <v>Taxes &amp; Redevances</v>
          </cell>
          <cell r="E39">
            <v>5</v>
          </cell>
        </row>
        <row r="40">
          <cell r="D40" t="str">
            <v>Taxes &amp; Redevances</v>
          </cell>
          <cell r="E40">
            <v>5</v>
          </cell>
        </row>
        <row r="41">
          <cell r="D41" t="str">
            <v>Taxes &amp; Redevances</v>
          </cell>
          <cell r="E41">
            <v>5</v>
          </cell>
        </row>
        <row r="42">
          <cell r="D42" t="str">
            <v>Taxes &amp; Redevances</v>
          </cell>
          <cell r="E42">
            <v>5</v>
          </cell>
        </row>
        <row r="43">
          <cell r="D43" t="str">
            <v>Taxes &amp; Redevances</v>
          </cell>
          <cell r="E43">
            <v>5</v>
          </cell>
        </row>
        <row r="44">
          <cell r="D44" t="str">
            <v>Taxes &amp; Redevances</v>
          </cell>
          <cell r="E44">
            <v>5</v>
          </cell>
        </row>
        <row r="45">
          <cell r="D45" t="str">
            <v xml:space="preserve">Amortissements </v>
          </cell>
          <cell r="E45">
            <v>6</v>
          </cell>
        </row>
        <row r="46">
          <cell r="D46" t="str">
            <v>Amortissements</v>
          </cell>
          <cell r="E46">
            <v>6</v>
          </cell>
        </row>
        <row r="47">
          <cell r="D47" t="str">
            <v>Charges financières</v>
          </cell>
          <cell r="E47">
            <v>7</v>
          </cell>
        </row>
        <row r="48">
          <cell r="D48" t="str">
            <v>Produits exceptionnels</v>
          </cell>
          <cell r="E48">
            <v>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 manager"/>
      <sheetName val="Index"/>
      <sheetName val="AdC"/>
      <sheetName val="AGA"/>
      <sheetName val="CP"/>
      <sheetName val="DHU"/>
      <sheetName val="MdG"/>
      <sheetName val="Sheet9"/>
      <sheetName val="Sheet2"/>
      <sheetName val="611010-020-030 1sem"/>
      <sheetName val="221100 - 221200 1 sem 98"/>
      <sheetName val="ADC INVEST"/>
      <sheetName val="AGA INVEST"/>
      <sheetName val="CP INVEST"/>
      <sheetName val="DHU INVEST"/>
      <sheetName val="MdG (2)"/>
      <sheetName val="NA INVEST"/>
      <sheetName val="ALL INVEST"/>
      <sheetName val="221100 - 221200 1 sem 98 (2)"/>
      <sheetName val="mvtsana300698"/>
    </sheetNames>
    <sheetDataSet>
      <sheetData sheetId="0"/>
      <sheetData sheetId="1">
        <row r="2">
          <cell r="B2" t="str">
            <v>*</v>
          </cell>
          <cell r="C2" t="str">
            <v>*</v>
          </cell>
        </row>
        <row r="3">
          <cell r="B3">
            <v>10001</v>
          </cell>
          <cell r="C3" t="str">
            <v>GRANDPLACE14</v>
          </cell>
        </row>
        <row r="4">
          <cell r="B4">
            <v>10002</v>
          </cell>
          <cell r="C4" t="str">
            <v>GRANDPLACE13</v>
          </cell>
        </row>
        <row r="5">
          <cell r="B5">
            <v>10003</v>
          </cell>
          <cell r="C5" t="str">
            <v>GRANDPLACE 12A</v>
          </cell>
        </row>
        <row r="6">
          <cell r="B6">
            <v>10004</v>
          </cell>
          <cell r="C6" t="str">
            <v>PAROISSIENS 15/23</v>
          </cell>
        </row>
        <row r="7">
          <cell r="B7">
            <v>10005</v>
          </cell>
          <cell r="C7" t="str">
            <v>EMPEREUR</v>
          </cell>
        </row>
        <row r="8">
          <cell r="B8">
            <v>10006</v>
          </cell>
          <cell r="C8" t="str">
            <v>GRANDPLACE 13-14</v>
          </cell>
        </row>
        <row r="9">
          <cell r="B9">
            <v>11001</v>
          </cell>
          <cell r="C9" t="str">
            <v>ARTS 3-4-5</v>
          </cell>
        </row>
        <row r="10">
          <cell r="B10">
            <v>11002</v>
          </cell>
          <cell r="C10" t="str">
            <v>ARTS 19H</v>
          </cell>
        </row>
        <row r="11">
          <cell r="B11">
            <v>11003</v>
          </cell>
          <cell r="C11" t="str">
            <v>ARTS 39</v>
          </cell>
        </row>
        <row r="12">
          <cell r="B12">
            <v>11004</v>
          </cell>
          <cell r="C12" t="str">
            <v>ARTS 13-14</v>
          </cell>
        </row>
        <row r="13">
          <cell r="B13">
            <v>11180</v>
          </cell>
          <cell r="C13" t="str">
            <v>Head Office Chaussée de Waterloo 876</v>
          </cell>
        </row>
        <row r="14">
          <cell r="B14">
            <v>12001</v>
          </cell>
          <cell r="C14" t="str">
            <v>LOUISE 140</v>
          </cell>
        </row>
        <row r="15">
          <cell r="B15">
            <v>12003</v>
          </cell>
          <cell r="C15" t="str">
            <v>LOUISE 475</v>
          </cell>
        </row>
        <row r="16">
          <cell r="B16">
            <v>12003</v>
          </cell>
          <cell r="C16" t="str">
            <v>LOUISE 475 PRAETERE</v>
          </cell>
        </row>
        <row r="17">
          <cell r="B17">
            <v>13002</v>
          </cell>
          <cell r="C17" t="str">
            <v>COLONEL BOURG 122</v>
          </cell>
        </row>
        <row r="18">
          <cell r="B18">
            <v>13003</v>
          </cell>
          <cell r="C18" t="str">
            <v>TWIN HOUSE NEERVELD</v>
          </cell>
        </row>
        <row r="19">
          <cell r="B19">
            <v>13004</v>
          </cell>
          <cell r="C19" t="str">
            <v>EVEREGREEN</v>
          </cell>
        </row>
        <row r="20">
          <cell r="B20">
            <v>13005</v>
          </cell>
          <cell r="C20" t="str">
            <v>WOLUWE 106-108</v>
          </cell>
        </row>
        <row r="21">
          <cell r="B21">
            <v>13006</v>
          </cell>
          <cell r="C21" t="str">
            <v>WOLUWE 34</v>
          </cell>
        </row>
        <row r="22">
          <cell r="B22">
            <v>13007</v>
          </cell>
          <cell r="C22" t="str">
            <v>COLONEL BOURG 105</v>
          </cell>
        </row>
        <row r="23">
          <cell r="B23">
            <v>13008</v>
          </cell>
          <cell r="C23" t="str">
            <v>TERVUREN 270-272</v>
          </cell>
        </row>
        <row r="24">
          <cell r="B24">
            <v>14001</v>
          </cell>
          <cell r="C24" t="str">
            <v>KEIBERG I EXCELSIORLAAN 28</v>
          </cell>
        </row>
        <row r="25">
          <cell r="B25">
            <v>14002</v>
          </cell>
          <cell r="C25" t="str">
            <v>KEIBERG II EXCELSIORLAAN 71-73</v>
          </cell>
        </row>
        <row r="26">
          <cell r="B26">
            <v>14003</v>
          </cell>
          <cell r="C26" t="str">
            <v>KEIBERG III EXCELSIORLAAN 89</v>
          </cell>
        </row>
        <row r="27">
          <cell r="B27">
            <v>14101</v>
          </cell>
          <cell r="C27" t="str">
            <v>KEIBERG PARK 101</v>
          </cell>
        </row>
        <row r="28">
          <cell r="B28">
            <v>14102</v>
          </cell>
          <cell r="C28" t="str">
            <v>KEIBERG PARK 102</v>
          </cell>
        </row>
        <row r="29">
          <cell r="B29">
            <v>14103</v>
          </cell>
          <cell r="C29" t="str">
            <v>KEIBERG PARK 103</v>
          </cell>
        </row>
        <row r="30">
          <cell r="B30">
            <v>14104</v>
          </cell>
          <cell r="C30" t="str">
            <v>KEIBERG PARK 104</v>
          </cell>
        </row>
        <row r="31">
          <cell r="B31">
            <v>14105</v>
          </cell>
          <cell r="C31" t="str">
            <v>KEIBERG PARK 105</v>
          </cell>
        </row>
        <row r="32">
          <cell r="B32">
            <v>14106</v>
          </cell>
          <cell r="C32" t="str">
            <v>KEIBERG PARK 106</v>
          </cell>
        </row>
        <row r="33">
          <cell r="B33">
            <v>14107</v>
          </cell>
          <cell r="C33" t="str">
            <v>KEIBERG PARK 107</v>
          </cell>
        </row>
        <row r="34">
          <cell r="B34">
            <v>14108</v>
          </cell>
          <cell r="C34" t="str">
            <v>KEIBERG PARK 108</v>
          </cell>
        </row>
        <row r="35">
          <cell r="B35">
            <v>14111</v>
          </cell>
          <cell r="C35" t="str">
            <v>KEIBERG PARK 111</v>
          </cell>
        </row>
        <row r="36">
          <cell r="B36">
            <v>14112</v>
          </cell>
          <cell r="C36" t="str">
            <v>KEIBERG PARK 112</v>
          </cell>
        </row>
        <row r="37">
          <cell r="B37">
            <v>14113</v>
          </cell>
          <cell r="C37" t="str">
            <v>KEIBERG PARK 113</v>
          </cell>
        </row>
        <row r="38">
          <cell r="B38">
            <v>14202</v>
          </cell>
          <cell r="C38" t="str">
            <v>KEIBERG PARK 202</v>
          </cell>
        </row>
        <row r="39">
          <cell r="B39">
            <v>14203</v>
          </cell>
          <cell r="C39" t="str">
            <v>KEIBERG PARK 203</v>
          </cell>
        </row>
        <row r="40">
          <cell r="B40">
            <v>14211</v>
          </cell>
          <cell r="C40" t="str">
            <v>KEIBERG PARK 211</v>
          </cell>
        </row>
        <row r="41">
          <cell r="B41">
            <v>14408</v>
          </cell>
          <cell r="C41" t="str">
            <v>KEIBERG PARK 408</v>
          </cell>
        </row>
        <row r="42">
          <cell r="B42">
            <v>15001</v>
          </cell>
          <cell r="C42" t="str">
            <v>TAMARIS METTEWIE</v>
          </cell>
        </row>
        <row r="43">
          <cell r="B43">
            <v>16001</v>
          </cell>
          <cell r="C43" t="str">
            <v>CHARLEMAGNE</v>
          </cell>
        </row>
        <row r="44">
          <cell r="B44">
            <v>16002</v>
          </cell>
          <cell r="C44" t="str">
            <v>BELLIARD I</v>
          </cell>
        </row>
        <row r="45">
          <cell r="B45">
            <v>16003</v>
          </cell>
          <cell r="C45" t="str">
            <v>BELLIARD II</v>
          </cell>
        </row>
        <row r="46">
          <cell r="B46">
            <v>16004</v>
          </cell>
          <cell r="C46" t="str">
            <v>BELLIARD III-IV</v>
          </cell>
        </row>
        <row r="47">
          <cell r="B47">
            <v>16101</v>
          </cell>
          <cell r="C47" t="str">
            <v>JOSEPH II 112</v>
          </cell>
        </row>
        <row r="48">
          <cell r="B48">
            <v>16102</v>
          </cell>
          <cell r="C48" t="str">
            <v>JOSEPH II 114-116</v>
          </cell>
        </row>
        <row r="49">
          <cell r="B49">
            <v>16103</v>
          </cell>
          <cell r="C49" t="str">
            <v>JOSEPH II 118</v>
          </cell>
        </row>
        <row r="50">
          <cell r="B50">
            <v>16104</v>
          </cell>
          <cell r="C50" t="str">
            <v>JOSEPH II 120</v>
          </cell>
        </row>
        <row r="51">
          <cell r="B51">
            <v>16105</v>
          </cell>
          <cell r="C51" t="str">
            <v>JOSEPH II 122-124</v>
          </cell>
        </row>
        <row r="52">
          <cell r="B52">
            <v>16110</v>
          </cell>
          <cell r="C52" t="str">
            <v>STEVIN</v>
          </cell>
        </row>
        <row r="53">
          <cell r="B53">
            <v>16120</v>
          </cell>
          <cell r="C53" t="str">
            <v>BLD CHARLEMAGNE</v>
          </cell>
        </row>
        <row r="54">
          <cell r="B54">
            <v>16130</v>
          </cell>
          <cell r="C54" t="str">
            <v>AUDERGHEM 69-73</v>
          </cell>
        </row>
        <row r="55">
          <cell r="B55">
            <v>16131</v>
          </cell>
          <cell r="C55" t="str">
            <v>AUDERGHEM 65</v>
          </cell>
        </row>
        <row r="56">
          <cell r="B56">
            <v>16132</v>
          </cell>
          <cell r="C56" t="str">
            <v>AUDERGHEM 67</v>
          </cell>
        </row>
        <row r="57">
          <cell r="B57">
            <v>16200</v>
          </cell>
          <cell r="C57" t="str">
            <v>MONTOYER SCIENCE</v>
          </cell>
        </row>
        <row r="58">
          <cell r="B58">
            <v>16201</v>
          </cell>
          <cell r="C58" t="str">
            <v>MONTOYER 40</v>
          </cell>
        </row>
        <row r="59">
          <cell r="B59">
            <v>16202</v>
          </cell>
          <cell r="C59" t="str">
            <v>LOI 56</v>
          </cell>
        </row>
        <row r="60">
          <cell r="B60">
            <v>16204</v>
          </cell>
          <cell r="C60" t="str">
            <v>MONTOYER 14</v>
          </cell>
        </row>
        <row r="61">
          <cell r="B61">
            <v>16300</v>
          </cell>
          <cell r="C61" t="str">
            <v>DA VINCI CORTENBERGH 107</v>
          </cell>
        </row>
        <row r="62">
          <cell r="B62">
            <v>16301</v>
          </cell>
          <cell r="C62" t="str">
            <v>CORTENBERGH 79-81</v>
          </cell>
        </row>
        <row r="63">
          <cell r="B63">
            <v>16302</v>
          </cell>
          <cell r="C63" t="str">
            <v>LOI 57-59</v>
          </cell>
        </row>
        <row r="64">
          <cell r="B64">
            <v>16303</v>
          </cell>
          <cell r="C64" t="str">
            <v>TREVES 92</v>
          </cell>
        </row>
        <row r="65">
          <cell r="B65">
            <v>18000</v>
          </cell>
          <cell r="C65" t="str">
            <v>LUCHTHAVENLAAN 18</v>
          </cell>
        </row>
        <row r="66">
          <cell r="B66">
            <v>18001</v>
          </cell>
          <cell r="C66" t="str">
            <v>LUCHTHAVENLAAN 20</v>
          </cell>
        </row>
        <row r="67">
          <cell r="B67">
            <v>18002</v>
          </cell>
          <cell r="C67" t="str">
            <v>LUCHTHAVENLAAN 22</v>
          </cell>
        </row>
        <row r="68">
          <cell r="B68">
            <v>18003</v>
          </cell>
          <cell r="C68" t="str">
            <v>LUCHTHAVENLAAN 24</v>
          </cell>
        </row>
        <row r="69">
          <cell r="B69">
            <v>19001</v>
          </cell>
          <cell r="C69" t="str">
            <v>ZAVENTEM WEIVELDLAAN</v>
          </cell>
        </row>
        <row r="70">
          <cell r="B70">
            <v>19003</v>
          </cell>
          <cell r="C70" t="str">
            <v>LOZENBERG LEUVENSESTWG 392</v>
          </cell>
        </row>
        <row r="71">
          <cell r="B71">
            <v>19004</v>
          </cell>
          <cell r="C71" t="str">
            <v>LEUVENSESTEENWEG 534</v>
          </cell>
        </row>
        <row r="72">
          <cell r="B72">
            <v>20001</v>
          </cell>
          <cell r="C72" t="str">
            <v>FRANKRIJKLEI</v>
          </cell>
        </row>
        <row r="73">
          <cell r="B73">
            <v>20001</v>
          </cell>
          <cell r="C73" t="str">
            <v>FRANKRIJKLEIRUBENSLEI</v>
          </cell>
        </row>
        <row r="74">
          <cell r="B74">
            <v>20003</v>
          </cell>
          <cell r="C74" t="str">
            <v>MEIR GRAMAYESTRAAT</v>
          </cell>
        </row>
        <row r="75">
          <cell r="B75">
            <v>20003</v>
          </cell>
          <cell r="C75" t="str">
            <v>MEIR VENTUREHOUSE</v>
          </cell>
        </row>
        <row r="76">
          <cell r="B76">
            <v>20006</v>
          </cell>
          <cell r="C76" t="str">
            <v>LUCHTBAL</v>
          </cell>
        </row>
        <row r="77">
          <cell r="B77">
            <v>21001</v>
          </cell>
          <cell r="C77" t="str">
            <v>PLANTIN</v>
          </cell>
        </row>
        <row r="78">
          <cell r="B78">
            <v>21002</v>
          </cell>
          <cell r="C78" t="str">
            <v>QUINTEN</v>
          </cell>
        </row>
        <row r="79">
          <cell r="B79">
            <v>21003</v>
          </cell>
          <cell r="C79" t="str">
            <v>REGENT</v>
          </cell>
        </row>
        <row r="80">
          <cell r="B80">
            <v>21004</v>
          </cell>
          <cell r="C80" t="str">
            <v>MORETUS</v>
          </cell>
        </row>
        <row r="81">
          <cell r="B81">
            <v>21005</v>
          </cell>
          <cell r="C81" t="str">
            <v>ROYAL HOUSE</v>
          </cell>
        </row>
        <row r="82">
          <cell r="B82">
            <v>22002</v>
          </cell>
          <cell r="C82" t="str">
            <v>CLEYDAELLAAN AARTSELAAR</v>
          </cell>
        </row>
        <row r="83">
          <cell r="B83">
            <v>22003</v>
          </cell>
          <cell r="C83" t="str">
            <v>BISCHOPPENHOFLAAN DEURNE</v>
          </cell>
        </row>
        <row r="84">
          <cell r="B84">
            <v>22004</v>
          </cell>
          <cell r="C84" t="str">
            <v>DE VILLERMONTLAAN KONTICH</v>
          </cell>
        </row>
        <row r="85">
          <cell r="B85">
            <v>22005</v>
          </cell>
          <cell r="C85" t="str">
            <v>TERBEKEHOFDREEF WILRIJK</v>
          </cell>
        </row>
        <row r="86">
          <cell r="B86">
            <v>22006</v>
          </cell>
          <cell r="C86" t="str">
            <v>GARDEN SQUARE BLOC A-B</v>
          </cell>
        </row>
        <row r="87">
          <cell r="B87">
            <v>22007</v>
          </cell>
          <cell r="C87" t="str">
            <v>GARDEN SQUARE BLOC C</v>
          </cell>
        </row>
        <row r="88">
          <cell r="B88">
            <v>22008</v>
          </cell>
          <cell r="C88" t="str">
            <v>GARDEN SQUARE BLOC D</v>
          </cell>
        </row>
        <row r="89">
          <cell r="B89">
            <v>40001</v>
          </cell>
          <cell r="C89" t="str">
            <v>JALHAY</v>
          </cell>
        </row>
        <row r="90">
          <cell r="B90">
            <v>50000</v>
          </cell>
          <cell r="C90" t="str">
            <v>CORNER BUILDING</v>
          </cell>
        </row>
        <row r="91">
          <cell r="B91">
            <v>50001</v>
          </cell>
          <cell r="C91" t="str">
            <v>LOI 53-55</v>
          </cell>
        </row>
        <row r="92">
          <cell r="B92">
            <v>50003</v>
          </cell>
          <cell r="C92" t="str">
            <v>BOURDON 100</v>
          </cell>
        </row>
        <row r="93">
          <cell r="B93">
            <v>50004</v>
          </cell>
          <cell r="C93" t="str">
            <v>BRAND WHITLOCK</v>
          </cell>
        </row>
        <row r="94">
          <cell r="B94">
            <v>50005</v>
          </cell>
          <cell r="C94" t="str">
            <v>INDUSTRIE 42</v>
          </cell>
        </row>
        <row r="95">
          <cell r="B95">
            <v>50006</v>
          </cell>
          <cell r="C95" t="str">
            <v>TH. VERHAEGEN</v>
          </cell>
        </row>
        <row r="96">
          <cell r="B96">
            <v>50009</v>
          </cell>
          <cell r="C96" t="str">
            <v>AGORA (GALERIE) 15</v>
          </cell>
        </row>
        <row r="97">
          <cell r="B97">
            <v>60001</v>
          </cell>
          <cell r="C97" t="str">
            <v>GOSSELIES</v>
          </cell>
        </row>
        <row r="98">
          <cell r="B98">
            <v>90001</v>
          </cell>
          <cell r="C98" t="str">
            <v>VELDSTRAAT 76</v>
          </cell>
        </row>
        <row r="99">
          <cell r="B99">
            <v>90002</v>
          </cell>
          <cell r="C99" t="str">
            <v>VELDSTRAAT 74</v>
          </cell>
        </row>
        <row r="100">
          <cell r="B100">
            <v>91002</v>
          </cell>
          <cell r="C100" t="str">
            <v>LEDEBERG BRUS 438</v>
          </cell>
        </row>
        <row r="101">
          <cell r="B101">
            <v>91003</v>
          </cell>
          <cell r="C101" t="str">
            <v>LEDEBERG BRUS 440</v>
          </cell>
        </row>
        <row r="102">
          <cell r="B102">
            <v>99001</v>
          </cell>
          <cell r="C102" t="str">
            <v>HOWALD</v>
          </cell>
        </row>
        <row r="103">
          <cell r="B103">
            <v>99002</v>
          </cell>
          <cell r="C103" t="str">
            <v>HAMM</v>
          </cell>
        </row>
        <row r="104">
          <cell r="C104" t="str">
            <v>STALLAERT</v>
          </cell>
        </row>
        <row r="105">
          <cell r="B105" t="str">
            <v>*</v>
          </cell>
          <cell r="C105" t="str">
            <v>*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E79"/>
  <sheetViews>
    <sheetView zoomScaleNormal="100" workbookViewId="0">
      <selection activeCell="D1" sqref="D1:O1048576"/>
    </sheetView>
  </sheetViews>
  <sheetFormatPr baseColWidth="10" defaultColWidth="9.140625" defaultRowHeight="12.75"/>
  <cols>
    <col min="1" max="1" width="71.5703125" style="2" bestFit="1" customWidth="1"/>
    <col min="2" max="3" width="11.7109375" style="8" customWidth="1"/>
    <col min="4" max="4" width="9.140625" style="2" customWidth="1"/>
    <col min="5" max="16384" width="9.140625" style="2"/>
  </cols>
  <sheetData>
    <row r="6" spans="1:3" ht="13.5" thickBot="1"/>
    <row r="7" spans="1:3" ht="15.75" thickBot="1">
      <c r="A7" s="70" t="s">
        <v>319</v>
      </c>
      <c r="B7" s="92">
        <v>44012</v>
      </c>
      <c r="C7" s="92">
        <v>43830</v>
      </c>
    </row>
    <row r="8" spans="1:3" ht="15.75" thickBot="1">
      <c r="A8" s="71" t="s">
        <v>2</v>
      </c>
      <c r="B8" s="94"/>
      <c r="C8" s="94"/>
    </row>
    <row r="9" spans="1:3" s="5" customFormat="1" ht="15">
      <c r="A9" s="74" t="s">
        <v>3</v>
      </c>
      <c r="B9" s="81">
        <v>4764589.1084799999</v>
      </c>
      <c r="C9" s="81">
        <f>[18]BS!$B$4</f>
        <v>4294832.7524500005</v>
      </c>
    </row>
    <row r="10" spans="1:3" ht="15">
      <c r="A10" s="73" t="s">
        <v>4</v>
      </c>
      <c r="B10" s="82">
        <v>1155.5300400000001</v>
      </c>
      <c r="C10" s="82">
        <f>[18]BS!B5</f>
        <v>933.65389000000005</v>
      </c>
    </row>
    <row r="11" spans="1:3" ht="15">
      <c r="A11" s="73" t="s">
        <v>5</v>
      </c>
      <c r="B11" s="83">
        <v>2341027.2860900001</v>
      </c>
      <c r="C11" s="83">
        <f>[18]BS!B6</f>
        <v>2320615.1331100003</v>
      </c>
    </row>
    <row r="12" spans="1:3" ht="15">
      <c r="A12" s="73" t="s">
        <v>6</v>
      </c>
      <c r="B12" s="82">
        <v>1964.60229</v>
      </c>
      <c r="C12" s="82">
        <f>[18]BS!B7</f>
        <v>1264.0652</v>
      </c>
    </row>
    <row r="13" spans="1:3" ht="15">
      <c r="A13" s="73" t="s">
        <v>7</v>
      </c>
      <c r="B13" s="82">
        <v>2323716.9750600001</v>
      </c>
      <c r="C13" s="82">
        <f>[18]BS!B8</f>
        <v>1875080.27834</v>
      </c>
    </row>
    <row r="14" spans="1:3" ht="15">
      <c r="A14" s="73" t="s">
        <v>8</v>
      </c>
      <c r="B14" s="82">
        <v>95774.935389999999</v>
      </c>
      <c r="C14" s="82">
        <f>[18]BS!B9</f>
        <v>95993.680730000007</v>
      </c>
    </row>
    <row r="15" spans="1:3" ht="15">
      <c r="A15" s="73" t="s">
        <v>9</v>
      </c>
      <c r="B15" s="82">
        <v>949.77960999999993</v>
      </c>
      <c r="C15" s="82">
        <f>[18]BS!B10</f>
        <v>945.94118000000003</v>
      </c>
    </row>
    <row r="16" spans="1:3" s="5" customFormat="1" ht="15">
      <c r="A16" s="74" t="s">
        <v>10</v>
      </c>
      <c r="B16" s="81">
        <v>65029.865590000001</v>
      </c>
      <c r="C16" s="81">
        <f>[18]BS!B11</f>
        <v>106556.67259</v>
      </c>
    </row>
    <row r="17" spans="1:5" ht="15">
      <c r="A17" s="73" t="s">
        <v>11</v>
      </c>
      <c r="B17" s="83">
        <v>6395.8134900000005</v>
      </c>
      <c r="C17" s="83">
        <f>[18]BS!B12</f>
        <v>28764.35024</v>
      </c>
    </row>
    <row r="18" spans="1:5" ht="15">
      <c r="A18" s="73" t="s">
        <v>12</v>
      </c>
      <c r="B18" s="82">
        <v>3.6779999999999999</v>
      </c>
      <c r="C18" s="82">
        <f>[18]BS!B13</f>
        <v>1.7829999999999999</v>
      </c>
    </row>
    <row r="19" spans="1:5" ht="15">
      <c r="A19" s="73" t="s">
        <v>8</v>
      </c>
      <c r="B19" s="82">
        <v>1993.6954699999999</v>
      </c>
      <c r="C19" s="82">
        <f>[18]BS!B14</f>
        <v>1937.4218100000001</v>
      </c>
    </row>
    <row r="20" spans="1:5" ht="15">
      <c r="A20" s="73" t="s">
        <v>13</v>
      </c>
      <c r="B20" s="82">
        <v>14507.120220000001</v>
      </c>
      <c r="C20" s="82">
        <f>[18]BS!B15</f>
        <v>12320.689849999999</v>
      </c>
    </row>
    <row r="21" spans="1:5" ht="15">
      <c r="A21" s="73" t="s">
        <v>14</v>
      </c>
      <c r="B21" s="82">
        <v>3699.4796699999997</v>
      </c>
      <c r="C21" s="82">
        <f>[18]BS!B16</f>
        <v>19451.388500000001</v>
      </c>
    </row>
    <row r="22" spans="1:5" ht="15">
      <c r="A22" s="73" t="s">
        <v>15</v>
      </c>
      <c r="B22" s="82">
        <v>7681.3817399999998</v>
      </c>
      <c r="C22" s="82">
        <f>[18]BS!B17</f>
        <v>831.97789999999998</v>
      </c>
    </row>
    <row r="23" spans="1:5" ht="15.75" thickBot="1">
      <c r="A23" s="73" t="s">
        <v>16</v>
      </c>
      <c r="B23" s="82">
        <v>30748.697</v>
      </c>
      <c r="C23" s="82">
        <f>[18]BS!$B$18</f>
        <v>43249.061289999998</v>
      </c>
    </row>
    <row r="24" spans="1:5" s="5" customFormat="1" ht="15.75" thickBot="1">
      <c r="A24" s="71" t="s">
        <v>17</v>
      </c>
      <c r="B24" s="84">
        <v>4829618.9740699995</v>
      </c>
      <c r="C24" s="84">
        <f>[18]BS!$B$19</f>
        <v>4401389.4250400001</v>
      </c>
      <c r="E24" s="6"/>
    </row>
    <row r="25" spans="1:5" ht="15.75" thickBot="1">
      <c r="A25" s="1"/>
      <c r="B25" s="82"/>
      <c r="C25" s="82"/>
    </row>
    <row r="26" spans="1:5" s="5" customFormat="1" ht="15.75" thickBot="1">
      <c r="A26" s="71" t="s">
        <v>18</v>
      </c>
      <c r="B26" s="84">
        <v>2507156.3991999999</v>
      </c>
      <c r="C26" s="84">
        <f>[18]BS!$B$21</f>
        <v>2447381.3243899997</v>
      </c>
    </row>
    <row r="27" spans="1:5" ht="15">
      <c r="A27" s="73" t="s">
        <v>19</v>
      </c>
      <c r="B27" s="82">
        <v>1450210.3710999999</v>
      </c>
      <c r="C27" s="82">
        <f>[18]BS!B22</f>
        <v>1385227.0067999999</v>
      </c>
    </row>
    <row r="28" spans="1:5" ht="15">
      <c r="A28" s="73" t="s">
        <v>20</v>
      </c>
      <c r="B28" s="82">
        <v>883441.6161799999</v>
      </c>
      <c r="C28" s="82">
        <f>[18]BS!B23</f>
        <v>806214.42991999991</v>
      </c>
    </row>
    <row r="29" spans="1:5" ht="15">
      <c r="A29" s="73" t="s">
        <v>21</v>
      </c>
      <c r="B29" s="82">
        <v>114764.56799</v>
      </c>
      <c r="C29" s="82">
        <f>[18]BS!B24</f>
        <v>58397.665079999999</v>
      </c>
      <c r="E29" s="7"/>
    </row>
    <row r="30" spans="1:5" ht="15.75" thickBot="1">
      <c r="A30" s="73" t="s">
        <v>22</v>
      </c>
      <c r="B30" s="82">
        <v>58739.843930000003</v>
      </c>
      <c r="C30" s="82">
        <f>[18]BS!B25</f>
        <v>197542.22258999999</v>
      </c>
    </row>
    <row r="31" spans="1:5" s="5" customFormat="1" ht="15.75" thickBot="1">
      <c r="A31" s="71" t="s">
        <v>23</v>
      </c>
      <c r="B31" s="84">
        <v>2322462.5748700001</v>
      </c>
      <c r="C31" s="84">
        <f>[18]BS!B26</f>
        <v>1954008.1006499999</v>
      </c>
      <c r="E31" s="6"/>
    </row>
    <row r="32" spans="1:5" s="5" customFormat="1" ht="15">
      <c r="A32" s="74" t="s">
        <v>24</v>
      </c>
      <c r="B32" s="81">
        <v>1433643.57522</v>
      </c>
      <c r="C32" s="81">
        <f>[18]BS!B27</f>
        <v>998931.47369000013</v>
      </c>
    </row>
    <row r="33" spans="1:3" ht="15">
      <c r="A33" s="73" t="s">
        <v>0</v>
      </c>
      <c r="B33" s="82">
        <v>23591.397730000001</v>
      </c>
      <c r="C33" s="82">
        <f>[18]BS!B28</f>
        <v>24150.997820000001</v>
      </c>
    </row>
    <row r="34" spans="1:3" ht="15">
      <c r="A34" s="73" t="s">
        <v>25</v>
      </c>
      <c r="B34" s="82">
        <v>1316888.7413599999</v>
      </c>
      <c r="C34" s="82">
        <f>[18]BS!B29</f>
        <v>893486.89589000004</v>
      </c>
    </row>
    <row r="35" spans="1:3" ht="15">
      <c r="A35" s="73" t="s">
        <v>26</v>
      </c>
      <c r="B35" s="82">
        <v>85105.111629999999</v>
      </c>
      <c r="C35" s="82">
        <f>[18]BS!B30</f>
        <v>73347.507190000004</v>
      </c>
    </row>
    <row r="36" spans="1:3" ht="15">
      <c r="A36" s="73" t="s">
        <v>326</v>
      </c>
      <c r="B36" s="82">
        <v>8058.3244999999997</v>
      </c>
      <c r="C36" s="82">
        <f>[18]BS!B31</f>
        <v>7946.0727900000002</v>
      </c>
    </row>
    <row r="37" spans="1:3" s="5" customFormat="1" ht="15">
      <c r="A37" s="74" t="s">
        <v>27</v>
      </c>
      <c r="B37" s="81">
        <v>888818.99965000001</v>
      </c>
      <c r="C37" s="81">
        <f>[18]BS!B32</f>
        <v>955076.62695999991</v>
      </c>
    </row>
    <row r="38" spans="1:3" ht="15">
      <c r="A38" s="73" t="s">
        <v>28</v>
      </c>
      <c r="B38" s="82">
        <v>810376.21325999999</v>
      </c>
      <c r="C38" s="82">
        <f>[18]BS!B33</f>
        <v>870363.03130999999</v>
      </c>
    </row>
    <row r="39" spans="1:3" ht="15">
      <c r="A39" s="73" t="s">
        <v>29</v>
      </c>
      <c r="B39" s="82">
        <v>2657.5230000000001</v>
      </c>
      <c r="C39" s="82">
        <f>[18]BS!B34</f>
        <v>95.876249999999999</v>
      </c>
    </row>
    <row r="40" spans="1:3" ht="15">
      <c r="A40" s="73" t="s">
        <v>30</v>
      </c>
      <c r="B40" s="82">
        <v>63400.642329999995</v>
      </c>
      <c r="C40" s="82">
        <f>[18]BS!B35</f>
        <v>72684.698529999994</v>
      </c>
    </row>
    <row r="41" spans="1:3" ht="15.75" thickBot="1">
      <c r="A41" s="73" t="s">
        <v>16</v>
      </c>
      <c r="B41" s="82">
        <v>12384.621060000001</v>
      </c>
      <c r="C41" s="82">
        <f>[18]BS!B36</f>
        <v>11933.020869999998</v>
      </c>
    </row>
    <row r="42" spans="1:3" s="5" customFormat="1" ht="15.75" thickBot="1">
      <c r="A42" s="71" t="s">
        <v>31</v>
      </c>
      <c r="B42" s="84">
        <v>4829618.9740699995</v>
      </c>
      <c r="C42" s="84">
        <f>[18]BS!B37</f>
        <v>4401389.4250399992</v>
      </c>
    </row>
    <row r="43" spans="1:3" ht="15.75" thickBot="1">
      <c r="A43" s="3"/>
      <c r="B43" s="85"/>
      <c r="C43" s="85"/>
    </row>
    <row r="44" spans="1:3" ht="15.75" thickBot="1">
      <c r="A44" s="75" t="s">
        <v>320</v>
      </c>
      <c r="B44" s="86">
        <v>44012</v>
      </c>
      <c r="C44" s="86">
        <f>C7</f>
        <v>43830</v>
      </c>
    </row>
    <row r="45" spans="1:3" ht="15.75" thickBot="1">
      <c r="A45" s="76" t="s">
        <v>32</v>
      </c>
      <c r="B45" s="87"/>
      <c r="C45" s="87"/>
    </row>
    <row r="46" spans="1:3" ht="15">
      <c r="A46" s="77" t="s">
        <v>33</v>
      </c>
      <c r="B46" s="82">
        <v>63757.335009999995</v>
      </c>
      <c r="C46" s="82">
        <f>'[18]P&amp;L'!B4</f>
        <v>123958.65363</v>
      </c>
    </row>
    <row r="47" spans="1:3" ht="15">
      <c r="A47" s="77" t="s">
        <v>34</v>
      </c>
      <c r="B47" s="82">
        <v>4721.9179999999997</v>
      </c>
      <c r="C47" s="82">
        <f>'[18]P&amp;L'!B5</f>
        <v>8783.8340000000007</v>
      </c>
    </row>
    <row r="48" spans="1:3" ht="15">
      <c r="A48" s="77" t="s">
        <v>35</v>
      </c>
      <c r="B48" s="82">
        <v>-674.46893</v>
      </c>
      <c r="C48" s="82">
        <f>'[18]P&amp;L'!B6</f>
        <v>-49.654379999999996</v>
      </c>
    </row>
    <row r="49" spans="1:4" ht="15">
      <c r="A49" s="78" t="s">
        <v>36</v>
      </c>
      <c r="B49" s="88">
        <v>67804.784079999998</v>
      </c>
      <c r="C49" s="88">
        <f>'[18]P&amp;L'!B7</f>
        <v>132692.83325</v>
      </c>
    </row>
    <row r="50" spans="1:4" ht="15">
      <c r="A50" s="77" t="s">
        <v>37</v>
      </c>
      <c r="B50" s="82">
        <v>251.72582999999997</v>
      </c>
      <c r="C50" s="82">
        <f>'[18]P&amp;L'!B8</f>
        <v>250.27441000000002</v>
      </c>
    </row>
    <row r="51" spans="1:4" ht="30">
      <c r="A51" s="79" t="s">
        <v>38</v>
      </c>
      <c r="B51" s="89">
        <v>12604.35432</v>
      </c>
      <c r="C51" s="89">
        <f>'[18]P&amp;L'!B9</f>
        <v>15779.984539999999</v>
      </c>
    </row>
    <row r="52" spans="1:4" ht="30">
      <c r="A52" s="79" t="s">
        <v>39</v>
      </c>
      <c r="B52" s="89">
        <v>40.833779999999997</v>
      </c>
      <c r="C52" s="89">
        <f>'[18]P&amp;L'!B10</f>
        <v>-1110.3800100000001</v>
      </c>
    </row>
    <row r="53" spans="1:4" ht="15">
      <c r="A53" s="79" t="s">
        <v>40</v>
      </c>
      <c r="B53" s="89">
        <v>-13876.707400000001</v>
      </c>
      <c r="C53" s="89">
        <f>'[18]P&amp;L'!B11</f>
        <v>-20807.749620000002</v>
      </c>
    </row>
    <row r="54" spans="1:4" ht="15">
      <c r="A54" s="78" t="s">
        <v>41</v>
      </c>
      <c r="B54" s="88">
        <v>66824.990609999993</v>
      </c>
      <c r="C54" s="88">
        <f>'[18]P&amp;L'!B12</f>
        <v>126804.96257000002</v>
      </c>
      <c r="D54" s="7"/>
    </row>
    <row r="55" spans="1:4" ht="15">
      <c r="A55" s="77" t="s">
        <v>42</v>
      </c>
      <c r="B55" s="89">
        <v>-527.68487000000005</v>
      </c>
      <c r="C55" s="89">
        <f>'[18]P&amp;L'!B13</f>
        <v>-3609.4356400000001</v>
      </c>
    </row>
    <row r="56" spans="1:4" ht="15">
      <c r="A56" s="77" t="s">
        <v>43</v>
      </c>
      <c r="B56" s="89">
        <v>-676.27053000000001</v>
      </c>
      <c r="C56" s="89">
        <f>'[18]P&amp;L'!B14</f>
        <v>-788.61918999999989</v>
      </c>
    </row>
    <row r="57" spans="1:4" ht="15">
      <c r="A57" s="77" t="s">
        <v>44</v>
      </c>
      <c r="B57" s="89">
        <v>-2259.9802799999998</v>
      </c>
      <c r="C57" s="89">
        <f>'[18]P&amp;L'!B15</f>
        <v>-3189.4012599999996</v>
      </c>
    </row>
    <row r="58" spans="1:4" ht="15">
      <c r="A58" s="77" t="s">
        <v>45</v>
      </c>
      <c r="B58" s="89">
        <v>-8840.3605500000012</v>
      </c>
      <c r="C58" s="89">
        <f>'[18]P&amp;L'!B16</f>
        <v>-14594.309744</v>
      </c>
    </row>
    <row r="59" spans="1:4" ht="15">
      <c r="A59" s="77" t="s">
        <v>46</v>
      </c>
      <c r="B59" s="89"/>
      <c r="C59" s="89">
        <f>'[18]P&amp;L'!B17</f>
        <v>0</v>
      </c>
    </row>
    <row r="60" spans="1:4" ht="15">
      <c r="A60" s="80" t="s">
        <v>47</v>
      </c>
      <c r="B60" s="82">
        <v>-12304.29623</v>
      </c>
      <c r="C60" s="82">
        <f>'[18]P&amp;L'!B18</f>
        <v>-22181.765833999998</v>
      </c>
    </row>
    <row r="61" spans="1:4" ht="15">
      <c r="A61" s="78" t="s">
        <v>48</v>
      </c>
      <c r="B61" s="88">
        <v>54520.694379999994</v>
      </c>
      <c r="C61" s="88">
        <f>'[18]P&amp;L'!B19</f>
        <v>104623.19673600001</v>
      </c>
      <c r="D61" s="7"/>
    </row>
    <row r="62" spans="1:4" ht="15">
      <c r="A62" s="77" t="s">
        <v>49</v>
      </c>
      <c r="B62" s="82">
        <v>-3788.72595</v>
      </c>
      <c r="C62" s="82">
        <f>'[18]P&amp;L'!B20</f>
        <v>-6254.7041760000002</v>
      </c>
    </row>
    <row r="63" spans="1:4" ht="15">
      <c r="A63" s="80" t="s">
        <v>50</v>
      </c>
      <c r="B63" s="90">
        <v>50731.968429999994</v>
      </c>
      <c r="C63" s="90">
        <f>'[18]P&amp;L'!B21</f>
        <v>98368.492560000013</v>
      </c>
    </row>
    <row r="64" spans="1:4" ht="15">
      <c r="A64" s="77" t="s">
        <v>51</v>
      </c>
      <c r="B64" s="82">
        <v>1728.57664</v>
      </c>
      <c r="C64" s="82">
        <f>'[18]P&amp;L'!B22</f>
        <v>10952.744289999999</v>
      </c>
    </row>
    <row r="65" spans="1:3" ht="15">
      <c r="A65" s="77" t="s">
        <v>64</v>
      </c>
      <c r="B65" s="82"/>
      <c r="C65" s="82">
        <f>'[18]P&amp;L'!B23</f>
        <v>0</v>
      </c>
    </row>
    <row r="66" spans="1:3" ht="15">
      <c r="A66" s="77" t="s">
        <v>52</v>
      </c>
      <c r="B66" s="82">
        <v>10897.823769999999</v>
      </c>
      <c r="C66" s="82">
        <f>'[18]P&amp;L'!B24</f>
        <v>59457.382469999997</v>
      </c>
    </row>
    <row r="67" spans="1:3" ht="15">
      <c r="A67" s="77" t="s">
        <v>53</v>
      </c>
      <c r="B67" s="82">
        <v>-2562.9535799999999</v>
      </c>
      <c r="C67" s="82">
        <f>'[18]P&amp;L'!B25</f>
        <v>-4342.3495599999997</v>
      </c>
    </row>
    <row r="68" spans="1:3" ht="15">
      <c r="A68" s="78" t="s">
        <v>54</v>
      </c>
      <c r="B68" s="88">
        <v>60795.415259999994</v>
      </c>
      <c r="C68" s="88">
        <f>'[18]P&amp;L'!B26</f>
        <v>164436.26976</v>
      </c>
    </row>
    <row r="69" spans="1:3" ht="15">
      <c r="A69" s="77" t="s">
        <v>55</v>
      </c>
      <c r="B69" s="82">
        <v>47013.423479999998</v>
      </c>
      <c r="C69" s="82">
        <f>'[18]P&amp;L'!B27</f>
        <v>81539.420939999996</v>
      </c>
    </row>
    <row r="70" spans="1:3" ht="15">
      <c r="A70" s="77" t="s">
        <v>56</v>
      </c>
      <c r="B70" s="82">
        <v>-11065.708919999999</v>
      </c>
      <c r="C70" s="82">
        <f>'[18]P&amp;L'!B28</f>
        <v>-22822.581389999999</v>
      </c>
    </row>
    <row r="71" spans="1:3" ht="15">
      <c r="A71" s="77" t="s">
        <v>57</v>
      </c>
      <c r="B71" s="82">
        <v>-316.24640000000005</v>
      </c>
      <c r="C71" s="82">
        <f>'[18]P&amp;L'!B29</f>
        <v>-563.35845999999992</v>
      </c>
    </row>
    <row r="72" spans="1:3" ht="15">
      <c r="A72" s="77" t="s">
        <v>58</v>
      </c>
      <c r="B72" s="82">
        <v>-36159.317360000001</v>
      </c>
      <c r="C72" s="82">
        <f>'[18]P&amp;L'!B30</f>
        <v>-22917.816859999999</v>
      </c>
    </row>
    <row r="73" spans="1:3" ht="15">
      <c r="A73" s="78" t="s">
        <v>59</v>
      </c>
      <c r="B73" s="88">
        <v>-527.8492000000042</v>
      </c>
      <c r="C73" s="88">
        <f>'[18]P&amp;L'!B31</f>
        <v>35235.664229999995</v>
      </c>
    </row>
    <row r="74" spans="1:3" ht="15">
      <c r="A74" s="78" t="s">
        <v>60</v>
      </c>
      <c r="B74" s="88">
        <v>60267.56605999999</v>
      </c>
      <c r="C74" s="88">
        <f>'[18]P&amp;L'!B32</f>
        <v>199671.93398999999</v>
      </c>
    </row>
    <row r="75" spans="1:3" ht="15">
      <c r="A75" s="77" t="s">
        <v>61</v>
      </c>
      <c r="B75" s="82">
        <v>-1527.7041399999998</v>
      </c>
      <c r="C75" s="82">
        <f>'[18]P&amp;L'!B33</f>
        <v>-2129.71128</v>
      </c>
    </row>
    <row r="76" spans="1:3" ht="15">
      <c r="A76" s="77" t="s">
        <v>1</v>
      </c>
      <c r="B76" s="82"/>
      <c r="C76" s="82">
        <f>'[18]P&amp;L'!B34</f>
        <v>0</v>
      </c>
    </row>
    <row r="77" spans="1:3" ht="15.75" thickBot="1">
      <c r="A77" s="80" t="s">
        <v>62</v>
      </c>
      <c r="B77" s="90">
        <v>-1527.7041399999998</v>
      </c>
      <c r="C77" s="90">
        <f>'[18]P&amp;L'!B35</f>
        <v>-2129.71128</v>
      </c>
    </row>
    <row r="78" spans="1:3" ht="15.75" thickBot="1">
      <c r="A78" s="93" t="s">
        <v>63</v>
      </c>
      <c r="B78" s="91">
        <v>58739.861919999988</v>
      </c>
      <c r="C78" s="91">
        <f>'[18]P&amp;L'!B36</f>
        <v>197542.22271</v>
      </c>
    </row>
    <row r="79" spans="1:3">
      <c r="B79" s="2"/>
      <c r="C79" s="2"/>
    </row>
  </sheetData>
  <pageMargins left="0.74803149606299213" right="0.43307086614173229" top="0.74803149606299213" bottom="0.6692913385826772" header="0.51181102362204722" footer="0.51181102362204722"/>
  <pageSetup paperSize="9" scale="48" orientation="portrait" cellComments="asDisplayed" r:id="rId1"/>
  <headerFooter alignWithMargins="0">
    <oddHeader>&amp;LCofinimmo SA - BE 0426.184.049</oddHeader>
    <oddFooter>&amp;C&amp;A&amp;R&amp;P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6:E79"/>
  <sheetViews>
    <sheetView tabSelected="1" zoomScaleNormal="100" workbookViewId="0">
      <selection activeCell="D1" sqref="D1:O1048576"/>
    </sheetView>
  </sheetViews>
  <sheetFormatPr baseColWidth="10" defaultColWidth="9.140625" defaultRowHeight="12.75"/>
  <cols>
    <col min="1" max="1" width="71.5703125" style="2" bestFit="1" customWidth="1"/>
    <col min="2" max="3" width="11.7109375" style="8" customWidth="1"/>
    <col min="4" max="4" width="9.140625" style="2" customWidth="1"/>
    <col min="5" max="16384" width="9.140625" style="2"/>
  </cols>
  <sheetData>
    <row r="6" spans="1:3" ht="13.5" thickBot="1"/>
    <row r="7" spans="1:3" ht="15.75" thickBot="1">
      <c r="A7" s="70" t="s">
        <v>317</v>
      </c>
      <c r="B7" s="92">
        <v>44012</v>
      </c>
      <c r="C7" s="92">
        <v>43830</v>
      </c>
    </row>
    <row r="8" spans="1:3" ht="15.75" thickBot="1">
      <c r="A8" s="71" t="s">
        <v>254</v>
      </c>
      <c r="B8" s="4"/>
      <c r="C8" s="4"/>
    </row>
    <row r="9" spans="1:3" s="5" customFormat="1" ht="15">
      <c r="A9" s="72" t="s">
        <v>255</v>
      </c>
      <c r="B9" s="81">
        <v>4764589.1084799999</v>
      </c>
      <c r="C9" s="81">
        <f>[18]BS!$B$4</f>
        <v>4294832.7524500005</v>
      </c>
    </row>
    <row r="10" spans="1:3" ht="15">
      <c r="A10" s="73" t="s">
        <v>256</v>
      </c>
      <c r="B10" s="82">
        <v>1155.5300400000001</v>
      </c>
      <c r="C10" s="82">
        <f>[18]BS!B5</f>
        <v>933.65389000000005</v>
      </c>
    </row>
    <row r="11" spans="1:3" ht="15">
      <c r="A11" s="73" t="s">
        <v>257</v>
      </c>
      <c r="B11" s="83">
        <v>2341027.2860900001</v>
      </c>
      <c r="C11" s="83">
        <f>[18]BS!B6</f>
        <v>2320615.1331100003</v>
      </c>
    </row>
    <row r="12" spans="1:3" ht="15">
      <c r="A12" s="73" t="s">
        <v>258</v>
      </c>
      <c r="B12" s="82">
        <v>1964.60229</v>
      </c>
      <c r="C12" s="82">
        <f>[18]BS!B7</f>
        <v>1264.0652</v>
      </c>
    </row>
    <row r="13" spans="1:3" ht="15">
      <c r="A13" s="73" t="s">
        <v>259</v>
      </c>
      <c r="B13" s="82">
        <v>2323716.9750600001</v>
      </c>
      <c r="C13" s="82">
        <f>[18]BS!B8</f>
        <v>1875080.27834</v>
      </c>
    </row>
    <row r="14" spans="1:3" ht="15">
      <c r="A14" s="73" t="s">
        <v>260</v>
      </c>
      <c r="B14" s="82">
        <v>95774.935389999999</v>
      </c>
      <c r="C14" s="82">
        <f>[18]BS!B9</f>
        <v>95993.680730000007</v>
      </c>
    </row>
    <row r="15" spans="1:3" ht="15">
      <c r="A15" s="73" t="s">
        <v>261</v>
      </c>
      <c r="B15" s="82">
        <v>949.77960999999993</v>
      </c>
      <c r="C15" s="82">
        <f>[18]BS!B10</f>
        <v>945.94118000000003</v>
      </c>
    </row>
    <row r="16" spans="1:3" s="5" customFormat="1" ht="15">
      <c r="A16" s="74" t="s">
        <v>262</v>
      </c>
      <c r="B16" s="81">
        <v>65029.865590000001</v>
      </c>
      <c r="C16" s="81">
        <f>[18]BS!B11</f>
        <v>106556.67259</v>
      </c>
    </row>
    <row r="17" spans="1:5" ht="15">
      <c r="A17" s="73" t="s">
        <v>263</v>
      </c>
      <c r="B17" s="83">
        <v>6395.8134900000005</v>
      </c>
      <c r="C17" s="83">
        <f>[18]BS!B12</f>
        <v>28764.35024</v>
      </c>
    </row>
    <row r="18" spans="1:5" ht="15">
      <c r="A18" s="73" t="s">
        <v>264</v>
      </c>
      <c r="B18" s="82">
        <v>3.6779999999999999</v>
      </c>
      <c r="C18" s="82">
        <f>[18]BS!B13</f>
        <v>1.7829999999999999</v>
      </c>
    </row>
    <row r="19" spans="1:5" ht="15">
      <c r="A19" s="73" t="s">
        <v>260</v>
      </c>
      <c r="B19" s="82">
        <v>1993.6954699999999</v>
      </c>
      <c r="C19" s="82">
        <f>[18]BS!B14</f>
        <v>1937.4218100000001</v>
      </c>
    </row>
    <row r="20" spans="1:5" ht="15">
      <c r="A20" s="73" t="s">
        <v>265</v>
      </c>
      <c r="B20" s="82">
        <v>14507.120220000001</v>
      </c>
      <c r="C20" s="82">
        <f>[18]BS!B15</f>
        <v>12320.689849999999</v>
      </c>
    </row>
    <row r="21" spans="1:5" ht="15">
      <c r="A21" s="73" t="s">
        <v>266</v>
      </c>
      <c r="B21" s="82">
        <v>3699.4796699999997</v>
      </c>
      <c r="C21" s="82">
        <f>[18]BS!B16</f>
        <v>19451.388500000001</v>
      </c>
    </row>
    <row r="22" spans="1:5" ht="15">
      <c r="A22" s="73" t="s">
        <v>267</v>
      </c>
      <c r="B22" s="82">
        <v>7681.3817399999998</v>
      </c>
      <c r="C22" s="82">
        <f>[18]BS!B17</f>
        <v>831.97789999999998</v>
      </c>
    </row>
    <row r="23" spans="1:5" ht="15.75" thickBot="1">
      <c r="A23" s="73" t="s">
        <v>268</v>
      </c>
      <c r="B23" s="82">
        <v>30748.697</v>
      </c>
      <c r="C23" s="82">
        <f>[18]BS!$B$18</f>
        <v>43249.061289999998</v>
      </c>
    </row>
    <row r="24" spans="1:5" s="5" customFormat="1" ht="15.75" thickBot="1">
      <c r="A24" s="71" t="s">
        <v>269</v>
      </c>
      <c r="B24" s="84">
        <v>4829618.9740699995</v>
      </c>
      <c r="C24" s="84">
        <f>[18]BS!$B$19</f>
        <v>4401389.4250400001</v>
      </c>
      <c r="E24" s="6"/>
    </row>
    <row r="25" spans="1:5" ht="15.75" thickBot="1">
      <c r="A25" s="1"/>
      <c r="B25" s="82"/>
      <c r="C25" s="82"/>
    </row>
    <row r="26" spans="1:5" s="5" customFormat="1" ht="15.75" thickBot="1">
      <c r="A26" s="71" t="s">
        <v>270</v>
      </c>
      <c r="B26" s="84">
        <v>2507156.3991999999</v>
      </c>
      <c r="C26" s="84">
        <f>[18]BS!$B$21</f>
        <v>2447381.3243899997</v>
      </c>
    </row>
    <row r="27" spans="1:5" ht="15">
      <c r="A27" s="73" t="s">
        <v>271</v>
      </c>
      <c r="B27" s="82">
        <v>1450210.3710999999</v>
      </c>
      <c r="C27" s="82">
        <f>[18]BS!B22</f>
        <v>1385227.0067999999</v>
      </c>
    </row>
    <row r="28" spans="1:5" ht="15">
      <c r="A28" s="73" t="s">
        <v>272</v>
      </c>
      <c r="B28" s="82">
        <v>883441.6161799999</v>
      </c>
      <c r="C28" s="82">
        <f>[18]BS!B23</f>
        <v>806214.42991999991</v>
      </c>
    </row>
    <row r="29" spans="1:5" ht="15">
      <c r="A29" s="73" t="s">
        <v>273</v>
      </c>
      <c r="B29" s="82">
        <v>114764.56799</v>
      </c>
      <c r="C29" s="82">
        <f>[18]BS!B24</f>
        <v>58397.665079999999</v>
      </c>
      <c r="E29" s="7"/>
    </row>
    <row r="30" spans="1:5" ht="15.75" thickBot="1">
      <c r="A30" s="73" t="s">
        <v>274</v>
      </c>
      <c r="B30" s="82">
        <v>58739.843930000003</v>
      </c>
      <c r="C30" s="82">
        <f>[18]BS!B25</f>
        <v>197542.22258999999</v>
      </c>
    </row>
    <row r="31" spans="1:5" s="5" customFormat="1" ht="15.75" thickBot="1">
      <c r="A31" s="71" t="s">
        <v>275</v>
      </c>
      <c r="B31" s="84">
        <v>2322462.5748700001</v>
      </c>
      <c r="C31" s="84">
        <f>[18]BS!B26</f>
        <v>1954008.1006499999</v>
      </c>
      <c r="E31" s="6"/>
    </row>
    <row r="32" spans="1:5" s="5" customFormat="1" ht="15">
      <c r="A32" s="74" t="s">
        <v>276</v>
      </c>
      <c r="B32" s="81">
        <v>1433643.57522</v>
      </c>
      <c r="C32" s="81">
        <f>[18]BS!B27</f>
        <v>998931.47369000013</v>
      </c>
    </row>
    <row r="33" spans="1:3" ht="15">
      <c r="A33" s="73" t="s">
        <v>0</v>
      </c>
      <c r="B33" s="82">
        <v>23591.397730000001</v>
      </c>
      <c r="C33" s="82">
        <f>[18]BS!B28</f>
        <v>24150.997820000001</v>
      </c>
    </row>
    <row r="34" spans="1:3" ht="15">
      <c r="A34" s="73" t="s">
        <v>277</v>
      </c>
      <c r="B34" s="82">
        <v>1316888.7413599999</v>
      </c>
      <c r="C34" s="82">
        <f>[18]BS!B29</f>
        <v>893486.89589000004</v>
      </c>
    </row>
    <row r="35" spans="1:3" ht="15">
      <c r="A35" s="73" t="s">
        <v>278</v>
      </c>
      <c r="B35" s="82">
        <v>85105.111629999999</v>
      </c>
      <c r="C35" s="82">
        <f>[18]BS!B30</f>
        <v>73347.507190000004</v>
      </c>
    </row>
    <row r="36" spans="1:3" ht="15">
      <c r="A36" s="73"/>
      <c r="B36" s="82">
        <v>8058.3244999999997</v>
      </c>
      <c r="C36" s="82">
        <f>[18]BS!B31</f>
        <v>7946.0727900000002</v>
      </c>
    </row>
    <row r="37" spans="1:3" s="5" customFormat="1" ht="15">
      <c r="A37" s="74" t="s">
        <v>279</v>
      </c>
      <c r="B37" s="81">
        <v>888818.99965000001</v>
      </c>
      <c r="C37" s="81">
        <f>[18]BS!B32</f>
        <v>955076.62695999991</v>
      </c>
    </row>
    <row r="38" spans="1:3" ht="15">
      <c r="A38" s="73" t="s">
        <v>280</v>
      </c>
      <c r="B38" s="82">
        <v>810376.21325999999</v>
      </c>
      <c r="C38" s="82">
        <f>[18]BS!B33</f>
        <v>870363.03130999999</v>
      </c>
    </row>
    <row r="39" spans="1:3" ht="15">
      <c r="A39" s="73" t="s">
        <v>281</v>
      </c>
      <c r="B39" s="82">
        <v>2657.5230000000001</v>
      </c>
      <c r="C39" s="82">
        <f>[18]BS!B34</f>
        <v>95.876249999999999</v>
      </c>
    </row>
    <row r="40" spans="1:3" ht="15">
      <c r="A40" s="73" t="s">
        <v>282</v>
      </c>
      <c r="B40" s="82">
        <v>63400.642329999995</v>
      </c>
      <c r="C40" s="82">
        <f>[18]BS!B35</f>
        <v>72684.698529999994</v>
      </c>
    </row>
    <row r="41" spans="1:3" ht="15.75" thickBot="1">
      <c r="A41" s="73" t="s">
        <v>268</v>
      </c>
      <c r="B41" s="82">
        <v>12384.621060000001</v>
      </c>
      <c r="C41" s="82">
        <f>[18]BS!B36</f>
        <v>11933.020869999998</v>
      </c>
    </row>
    <row r="42" spans="1:3" s="5" customFormat="1" ht="15.75" thickBot="1">
      <c r="A42" s="71" t="s">
        <v>283</v>
      </c>
      <c r="B42" s="84">
        <v>4829618.9740699995</v>
      </c>
      <c r="C42" s="84">
        <f>[18]BS!B37</f>
        <v>4401389.4250399992</v>
      </c>
    </row>
    <row r="43" spans="1:3" ht="15.75" thickBot="1">
      <c r="B43" s="85"/>
      <c r="C43" s="85"/>
    </row>
    <row r="44" spans="1:3" ht="15.75" thickBot="1">
      <c r="A44" s="75" t="s">
        <v>318</v>
      </c>
      <c r="B44" s="86">
        <v>44012</v>
      </c>
      <c r="C44" s="86">
        <f>C7</f>
        <v>43830</v>
      </c>
    </row>
    <row r="45" spans="1:3" ht="15.75" thickBot="1">
      <c r="A45" s="76" t="s">
        <v>284</v>
      </c>
      <c r="B45" s="87"/>
      <c r="C45" s="87"/>
    </row>
    <row r="46" spans="1:3" ht="15">
      <c r="A46" s="77" t="s">
        <v>285</v>
      </c>
      <c r="B46" s="82">
        <v>63757.335009999995</v>
      </c>
      <c r="C46" s="82">
        <f>'[18]P&amp;L'!B4</f>
        <v>123958.65363</v>
      </c>
    </row>
    <row r="47" spans="1:3" ht="15">
      <c r="A47" s="77" t="s">
        <v>286</v>
      </c>
      <c r="B47" s="82">
        <v>4721.9179999999997</v>
      </c>
      <c r="C47" s="82">
        <f>'[18]P&amp;L'!B5</f>
        <v>8783.8340000000007</v>
      </c>
    </row>
    <row r="48" spans="1:3" ht="15">
      <c r="A48" s="77" t="s">
        <v>287</v>
      </c>
      <c r="B48" s="82">
        <v>-674.46893</v>
      </c>
      <c r="C48" s="82">
        <f>'[18]P&amp;L'!B6</f>
        <v>-49.654379999999996</v>
      </c>
    </row>
    <row r="49" spans="1:4" ht="15">
      <c r="A49" s="78" t="s">
        <v>288</v>
      </c>
      <c r="B49" s="88">
        <v>67804.784079999998</v>
      </c>
      <c r="C49" s="88">
        <f>'[18]P&amp;L'!B7</f>
        <v>132692.83325</v>
      </c>
    </row>
    <row r="50" spans="1:4" ht="15">
      <c r="A50" s="77" t="s">
        <v>289</v>
      </c>
      <c r="B50" s="82">
        <v>251.72582999999997</v>
      </c>
      <c r="C50" s="82">
        <f>'[18]P&amp;L'!B8</f>
        <v>250.27441000000002</v>
      </c>
    </row>
    <row r="51" spans="1:4" ht="30">
      <c r="A51" s="79" t="s">
        <v>290</v>
      </c>
      <c r="B51" s="89">
        <v>12604.35432</v>
      </c>
      <c r="C51" s="89">
        <f>'[18]P&amp;L'!B9</f>
        <v>15779.984539999999</v>
      </c>
    </row>
    <row r="52" spans="1:4" ht="30">
      <c r="A52" s="79" t="s">
        <v>291</v>
      </c>
      <c r="B52" s="89">
        <v>40.833779999999997</v>
      </c>
      <c r="C52" s="89">
        <f>'[18]P&amp;L'!B10</f>
        <v>-1110.3800100000001</v>
      </c>
    </row>
    <row r="53" spans="1:4" ht="15">
      <c r="A53" s="79" t="s">
        <v>292</v>
      </c>
      <c r="B53" s="89">
        <v>-13876.707400000001</v>
      </c>
      <c r="C53" s="89">
        <f>'[18]P&amp;L'!B11</f>
        <v>-20807.749620000002</v>
      </c>
    </row>
    <row r="54" spans="1:4" ht="15">
      <c r="A54" s="78" t="s">
        <v>293</v>
      </c>
      <c r="B54" s="88">
        <v>66824.990609999993</v>
      </c>
      <c r="C54" s="88">
        <f>'[18]P&amp;L'!B12</f>
        <v>126804.96257000002</v>
      </c>
      <c r="D54" s="7"/>
    </row>
    <row r="55" spans="1:4" ht="15">
      <c r="A55" s="77" t="s">
        <v>294</v>
      </c>
      <c r="B55" s="89">
        <v>-527.68487000000005</v>
      </c>
      <c r="C55" s="89">
        <f>'[18]P&amp;L'!B13</f>
        <v>-3609.4356400000001</v>
      </c>
    </row>
    <row r="56" spans="1:4" ht="15">
      <c r="A56" s="77" t="s">
        <v>295</v>
      </c>
      <c r="B56" s="89">
        <v>-676.27053000000001</v>
      </c>
      <c r="C56" s="89">
        <f>'[18]P&amp;L'!B14</f>
        <v>-788.61918999999989</v>
      </c>
    </row>
    <row r="57" spans="1:4" ht="15">
      <c r="A57" s="77" t="s">
        <v>296</v>
      </c>
      <c r="B57" s="89">
        <v>-2259.9802799999998</v>
      </c>
      <c r="C57" s="89">
        <f>'[18]P&amp;L'!B15</f>
        <v>-3189.4012599999996</v>
      </c>
    </row>
    <row r="58" spans="1:4" ht="15">
      <c r="A58" s="77" t="s">
        <v>297</v>
      </c>
      <c r="B58" s="89">
        <v>-8840.3605500000012</v>
      </c>
      <c r="C58" s="89">
        <f>'[18]P&amp;L'!B16</f>
        <v>-14594.309744</v>
      </c>
    </row>
    <row r="59" spans="1:4" ht="15">
      <c r="A59" s="77" t="s">
        <v>298</v>
      </c>
      <c r="B59" s="89"/>
      <c r="C59" s="89">
        <f>'[18]P&amp;L'!B17</f>
        <v>0</v>
      </c>
    </row>
    <row r="60" spans="1:4" ht="15">
      <c r="A60" s="80" t="s">
        <v>299</v>
      </c>
      <c r="B60" s="82">
        <v>-12304.29623</v>
      </c>
      <c r="C60" s="82">
        <f>'[18]P&amp;L'!B18</f>
        <v>-22181.765833999998</v>
      </c>
    </row>
    <row r="61" spans="1:4" ht="15">
      <c r="A61" s="78" t="s">
        <v>300</v>
      </c>
      <c r="B61" s="88">
        <v>54520.694379999994</v>
      </c>
      <c r="C61" s="88">
        <f>'[18]P&amp;L'!B19</f>
        <v>104623.19673600001</v>
      </c>
      <c r="D61" s="7"/>
    </row>
    <row r="62" spans="1:4" ht="15">
      <c r="A62" s="77" t="s">
        <v>301</v>
      </c>
      <c r="B62" s="82">
        <v>-3788.72595</v>
      </c>
      <c r="C62" s="82">
        <f>'[18]P&amp;L'!B20</f>
        <v>-6254.7041760000002</v>
      </c>
    </row>
    <row r="63" spans="1:4" ht="15">
      <c r="A63" s="80" t="s">
        <v>302</v>
      </c>
      <c r="B63" s="90">
        <v>50731.968429999994</v>
      </c>
      <c r="C63" s="90">
        <f>'[18]P&amp;L'!B21</f>
        <v>98368.492560000013</v>
      </c>
    </row>
    <row r="64" spans="1:4" ht="15">
      <c r="A64" s="77" t="s">
        <v>303</v>
      </c>
      <c r="B64" s="82">
        <v>1728.57664</v>
      </c>
      <c r="C64" s="82">
        <f>'[18]P&amp;L'!B22</f>
        <v>10952.744289999999</v>
      </c>
    </row>
    <row r="65" spans="1:3" ht="15">
      <c r="A65" s="77" t="s">
        <v>304</v>
      </c>
      <c r="B65" s="82"/>
      <c r="C65" s="82">
        <f>'[18]P&amp;L'!B23</f>
        <v>0</v>
      </c>
    </row>
    <row r="66" spans="1:3" ht="15">
      <c r="A66" s="77" t="s">
        <v>305</v>
      </c>
      <c r="B66" s="82">
        <v>10897.823769999999</v>
      </c>
      <c r="C66" s="82">
        <f>'[18]P&amp;L'!B24</f>
        <v>59457.382469999997</v>
      </c>
    </row>
    <row r="67" spans="1:3" ht="15">
      <c r="A67" s="77" t="s">
        <v>306</v>
      </c>
      <c r="B67" s="82">
        <v>-2562.9535799999999</v>
      </c>
      <c r="C67" s="82">
        <f>'[18]P&amp;L'!B25</f>
        <v>-4342.3495599999997</v>
      </c>
    </row>
    <row r="68" spans="1:3" ht="15">
      <c r="A68" s="78" t="s">
        <v>307</v>
      </c>
      <c r="B68" s="88">
        <v>60795.415259999994</v>
      </c>
      <c r="C68" s="88">
        <f>'[18]P&amp;L'!B26</f>
        <v>164436.26976</v>
      </c>
    </row>
    <row r="69" spans="1:3" ht="15">
      <c r="A69" s="77" t="s">
        <v>308</v>
      </c>
      <c r="B69" s="82">
        <v>47013.423479999998</v>
      </c>
      <c r="C69" s="82">
        <f>'[18]P&amp;L'!B27</f>
        <v>81539.420939999996</v>
      </c>
    </row>
    <row r="70" spans="1:3" ht="15">
      <c r="A70" s="77" t="s">
        <v>309</v>
      </c>
      <c r="B70" s="82">
        <v>-11065.708919999999</v>
      </c>
      <c r="C70" s="82">
        <f>'[18]P&amp;L'!B28</f>
        <v>-22822.581389999999</v>
      </c>
    </row>
    <row r="71" spans="1:3" ht="15">
      <c r="A71" s="77" t="s">
        <v>310</v>
      </c>
      <c r="B71" s="82">
        <v>-316.24640000000005</v>
      </c>
      <c r="C71" s="82">
        <f>'[18]P&amp;L'!B29</f>
        <v>-563.35845999999992</v>
      </c>
    </row>
    <row r="72" spans="1:3" ht="15">
      <c r="A72" s="77" t="s">
        <v>311</v>
      </c>
      <c r="B72" s="82">
        <v>-36159.317360000001</v>
      </c>
      <c r="C72" s="82">
        <f>'[18]P&amp;L'!B30</f>
        <v>-22917.816859999999</v>
      </c>
    </row>
    <row r="73" spans="1:3" ht="15">
      <c r="A73" s="78" t="s">
        <v>312</v>
      </c>
      <c r="B73" s="88">
        <v>-527.8492000000042</v>
      </c>
      <c r="C73" s="88">
        <f>'[18]P&amp;L'!B31</f>
        <v>35235.664229999995</v>
      </c>
    </row>
    <row r="74" spans="1:3" ht="15">
      <c r="A74" s="78" t="s">
        <v>313</v>
      </c>
      <c r="B74" s="88">
        <v>60267.56605999999</v>
      </c>
      <c r="C74" s="88">
        <f>'[18]P&amp;L'!B32</f>
        <v>199671.93398999999</v>
      </c>
    </row>
    <row r="75" spans="1:3" ht="15">
      <c r="A75" s="77" t="s">
        <v>314</v>
      </c>
      <c r="B75" s="82">
        <v>-1527.7041399999998</v>
      </c>
      <c r="C75" s="82">
        <f>'[18]P&amp;L'!B33</f>
        <v>-2129.71128</v>
      </c>
    </row>
    <row r="76" spans="1:3" ht="15">
      <c r="A76" s="77" t="s">
        <v>1</v>
      </c>
      <c r="B76" s="82"/>
      <c r="C76" s="82">
        <f>'[18]P&amp;L'!B34</f>
        <v>0</v>
      </c>
    </row>
    <row r="77" spans="1:3" ht="15.75" thickBot="1">
      <c r="A77" s="80" t="s">
        <v>315</v>
      </c>
      <c r="B77" s="90">
        <v>-1527.7041399999998</v>
      </c>
      <c r="C77" s="90">
        <f>'[18]P&amp;L'!B35</f>
        <v>-2129.71128</v>
      </c>
    </row>
    <row r="78" spans="1:3" ht="15.75" thickBot="1">
      <c r="A78" s="76" t="s">
        <v>316</v>
      </c>
      <c r="B78" s="91">
        <v>58739.861919999988</v>
      </c>
      <c r="C78" s="91">
        <f>'[18]P&amp;L'!B36</f>
        <v>197542.22271</v>
      </c>
    </row>
    <row r="79" spans="1:3">
      <c r="B79" s="8">
        <f t="shared" ref="B79:C79" si="0">B78-B30</f>
        <v>1.798999998572981E-2</v>
      </c>
      <c r="C79" s="8">
        <f t="shared" si="0"/>
        <v>1.2000001152046025E-4</v>
      </c>
    </row>
  </sheetData>
  <pageMargins left="0.74803149606299213" right="0.43307086614173229" top="0.74803149606299213" bottom="0.6692913385826772" header="0.51181102362204722" footer="0.51181102362204722"/>
  <pageSetup paperSize="9" scale="48" orientation="portrait" cellComments="asDisplayed" r:id="rId1"/>
  <headerFooter alignWithMargins="0">
    <oddHeader>&amp;LCofinimmo SA - BE 0426.184.049</oddHeader>
    <oddFooter>&amp;C&amp;A&amp;R&amp;P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6:E79"/>
  <sheetViews>
    <sheetView zoomScaleNormal="100" workbookViewId="0">
      <selection activeCell="A18" sqref="A18"/>
    </sheetView>
  </sheetViews>
  <sheetFormatPr baseColWidth="10" defaultColWidth="9.140625" defaultRowHeight="12.75"/>
  <cols>
    <col min="1" max="1" width="71.5703125" style="2" bestFit="1" customWidth="1"/>
    <col min="2" max="3" width="11.7109375" style="8" customWidth="1"/>
    <col min="4" max="4" width="9.140625" style="2" customWidth="1"/>
    <col min="5" max="16384" width="9.140625" style="2"/>
  </cols>
  <sheetData>
    <row r="6" spans="1:3" ht="13.5" thickBot="1"/>
    <row r="7" spans="1:3" ht="15.75" thickBot="1">
      <c r="A7" s="70" t="s">
        <v>321</v>
      </c>
      <c r="B7" s="92">
        <v>44012</v>
      </c>
      <c r="C7" s="92">
        <v>43830</v>
      </c>
    </row>
    <row r="8" spans="1:3" ht="15.75" thickBot="1">
      <c r="A8" s="71" t="s">
        <v>190</v>
      </c>
      <c r="B8" s="4"/>
      <c r="C8" s="4"/>
    </row>
    <row r="9" spans="1:3" s="5" customFormat="1" ht="15">
      <c r="A9" s="74" t="s">
        <v>191</v>
      </c>
      <c r="B9" s="81">
        <v>4764589.1084799999</v>
      </c>
      <c r="C9" s="81">
        <f>[18]BS!$B$4</f>
        <v>4294832.7524500005</v>
      </c>
    </row>
    <row r="10" spans="1:3" ht="15">
      <c r="A10" s="73" t="s">
        <v>192</v>
      </c>
      <c r="B10" s="82">
        <v>1155.5300400000001</v>
      </c>
      <c r="C10" s="82">
        <f>[18]BS!B5</f>
        <v>933.65389000000005</v>
      </c>
    </row>
    <row r="11" spans="1:3" ht="15">
      <c r="A11" s="73" t="s">
        <v>193</v>
      </c>
      <c r="B11" s="83">
        <v>2341027.2860900001</v>
      </c>
      <c r="C11" s="83">
        <f>[18]BS!B6</f>
        <v>2320615.1331100003</v>
      </c>
    </row>
    <row r="12" spans="1:3" ht="15">
      <c r="A12" s="73" t="s">
        <v>194</v>
      </c>
      <c r="B12" s="82">
        <v>1964.60229</v>
      </c>
      <c r="C12" s="82">
        <f>[18]BS!B7</f>
        <v>1264.0652</v>
      </c>
    </row>
    <row r="13" spans="1:3" ht="15">
      <c r="A13" s="73" t="s">
        <v>195</v>
      </c>
      <c r="B13" s="82">
        <v>2323716.9750600001</v>
      </c>
      <c r="C13" s="82">
        <f>[18]BS!B8</f>
        <v>1875080.27834</v>
      </c>
    </row>
    <row r="14" spans="1:3" ht="15">
      <c r="A14" s="73" t="s">
        <v>196</v>
      </c>
      <c r="B14" s="82">
        <v>95774.935389999999</v>
      </c>
      <c r="C14" s="82">
        <f>[18]BS!B9</f>
        <v>95993.680730000007</v>
      </c>
    </row>
    <row r="15" spans="1:3" ht="15">
      <c r="A15" s="73" t="s">
        <v>197</v>
      </c>
      <c r="B15" s="82">
        <v>949.77960999999993</v>
      </c>
      <c r="C15" s="82">
        <f>[18]BS!B10</f>
        <v>945.94118000000003</v>
      </c>
    </row>
    <row r="16" spans="1:3" s="5" customFormat="1" ht="15">
      <c r="A16" s="74" t="s">
        <v>198</v>
      </c>
      <c r="B16" s="81">
        <v>65029.865590000001</v>
      </c>
      <c r="C16" s="81">
        <f>[18]BS!B11</f>
        <v>106556.67259</v>
      </c>
    </row>
    <row r="17" spans="1:5" ht="15">
      <c r="A17" s="73" t="s">
        <v>199</v>
      </c>
      <c r="B17" s="83">
        <v>6395.8134900000005</v>
      </c>
      <c r="C17" s="83">
        <f>[18]BS!B12</f>
        <v>28764.35024</v>
      </c>
    </row>
    <row r="18" spans="1:5" ht="15">
      <c r="A18" s="73" t="s">
        <v>200</v>
      </c>
      <c r="B18" s="82">
        <v>3.6779999999999999</v>
      </c>
      <c r="C18" s="82">
        <f>[18]BS!B13</f>
        <v>1.7829999999999999</v>
      </c>
    </row>
    <row r="19" spans="1:5" ht="15">
      <c r="A19" s="73" t="s">
        <v>196</v>
      </c>
      <c r="B19" s="82">
        <v>1993.6954699999999</v>
      </c>
      <c r="C19" s="82">
        <f>[18]BS!B14</f>
        <v>1937.4218100000001</v>
      </c>
    </row>
    <row r="20" spans="1:5" ht="15">
      <c r="A20" s="73" t="s">
        <v>201</v>
      </c>
      <c r="B20" s="82">
        <v>14507.120220000001</v>
      </c>
      <c r="C20" s="82">
        <f>[18]BS!B15</f>
        <v>12320.689849999999</v>
      </c>
    </row>
    <row r="21" spans="1:5" ht="15">
      <c r="A21" s="73" t="s">
        <v>202</v>
      </c>
      <c r="B21" s="82">
        <v>3699.4796699999997</v>
      </c>
      <c r="C21" s="82">
        <f>[18]BS!B16</f>
        <v>19451.388500000001</v>
      </c>
    </row>
    <row r="22" spans="1:5" ht="15">
      <c r="A22" s="73" t="s">
        <v>203</v>
      </c>
      <c r="B22" s="82">
        <v>7681.3817399999998</v>
      </c>
      <c r="C22" s="82">
        <f>[18]BS!B17</f>
        <v>831.97789999999998</v>
      </c>
    </row>
    <row r="23" spans="1:5" ht="15.75" thickBot="1">
      <c r="A23" s="73" t="s">
        <v>204</v>
      </c>
      <c r="B23" s="82">
        <v>30748.697</v>
      </c>
      <c r="C23" s="82">
        <f>[18]BS!$B$18</f>
        <v>43249.061289999998</v>
      </c>
    </row>
    <row r="24" spans="1:5" s="5" customFormat="1" ht="15.75" thickBot="1">
      <c r="A24" s="71" t="s">
        <v>205</v>
      </c>
      <c r="B24" s="84">
        <v>4829618.9740699995</v>
      </c>
      <c r="C24" s="84">
        <f>[18]BS!$B$19</f>
        <v>4401389.4250400001</v>
      </c>
      <c r="E24" s="6"/>
    </row>
    <row r="25" spans="1:5" ht="15.75" thickBot="1">
      <c r="A25" s="73"/>
      <c r="B25" s="82"/>
      <c r="C25" s="82"/>
    </row>
    <row r="26" spans="1:5" s="5" customFormat="1" ht="15.75" thickBot="1">
      <c r="A26" s="71" t="s">
        <v>206</v>
      </c>
      <c r="B26" s="84">
        <v>2507156.3991999999</v>
      </c>
      <c r="C26" s="84">
        <f>[18]BS!$B$21</f>
        <v>2447381.3243899997</v>
      </c>
    </row>
    <row r="27" spans="1:5" ht="15">
      <c r="A27" s="73" t="s">
        <v>207</v>
      </c>
      <c r="B27" s="82">
        <v>1450210.3710999999</v>
      </c>
      <c r="C27" s="82">
        <f>[18]BS!B22</f>
        <v>1385227.0067999999</v>
      </c>
    </row>
    <row r="28" spans="1:5" ht="15">
      <c r="A28" s="73" t="s">
        <v>208</v>
      </c>
      <c r="B28" s="82">
        <v>883441.6161799999</v>
      </c>
      <c r="C28" s="82">
        <f>[18]BS!B23</f>
        <v>806214.42991999991</v>
      </c>
    </row>
    <row r="29" spans="1:5" ht="15">
      <c r="A29" s="73" t="s">
        <v>21</v>
      </c>
      <c r="B29" s="82">
        <v>114764.56799</v>
      </c>
      <c r="C29" s="82">
        <f>[18]BS!B24</f>
        <v>58397.665079999999</v>
      </c>
      <c r="E29" s="7"/>
    </row>
    <row r="30" spans="1:5" ht="15.75" thickBot="1">
      <c r="A30" s="73" t="s">
        <v>209</v>
      </c>
      <c r="B30" s="82">
        <v>58739.843930000003</v>
      </c>
      <c r="C30" s="82">
        <f>[18]BS!B25</f>
        <v>197542.22258999999</v>
      </c>
    </row>
    <row r="31" spans="1:5" s="5" customFormat="1" ht="15.75" thickBot="1">
      <c r="A31" s="71" t="s">
        <v>210</v>
      </c>
      <c r="B31" s="84">
        <v>2322462.5748700001</v>
      </c>
      <c r="C31" s="84">
        <f>[18]BS!B26</f>
        <v>1954008.1006499999</v>
      </c>
      <c r="E31" s="6"/>
    </row>
    <row r="32" spans="1:5" s="5" customFormat="1" ht="15">
      <c r="A32" s="74" t="s">
        <v>211</v>
      </c>
      <c r="B32" s="81">
        <v>1433643.57522</v>
      </c>
      <c r="C32" s="81">
        <f>[18]BS!B27</f>
        <v>998931.47369000013</v>
      </c>
    </row>
    <row r="33" spans="1:3" ht="15">
      <c r="A33" s="73" t="s">
        <v>212</v>
      </c>
      <c r="B33" s="82">
        <v>23591.397730000001</v>
      </c>
      <c r="C33" s="82">
        <f>[18]BS!B28</f>
        <v>24150.997820000001</v>
      </c>
    </row>
    <row r="34" spans="1:3" ht="15">
      <c r="A34" s="73" t="s">
        <v>213</v>
      </c>
      <c r="B34" s="82">
        <v>1316888.7413599999</v>
      </c>
      <c r="C34" s="82">
        <f>[18]BS!B29</f>
        <v>893486.89589000004</v>
      </c>
    </row>
    <row r="35" spans="1:3" ht="15">
      <c r="A35" s="73" t="s">
        <v>214</v>
      </c>
      <c r="B35" s="82">
        <v>85105.111629999999</v>
      </c>
      <c r="C35" s="82">
        <f>[18]BS!B30</f>
        <v>73347.507190000004</v>
      </c>
    </row>
    <row r="36" spans="1:3" ht="15">
      <c r="A36" s="73"/>
      <c r="B36" s="82">
        <v>8058.3244999999997</v>
      </c>
      <c r="C36" s="82">
        <f>[18]BS!B31</f>
        <v>7946.0727900000002</v>
      </c>
    </row>
    <row r="37" spans="1:3" s="5" customFormat="1" ht="15">
      <c r="A37" s="74" t="s">
        <v>215</v>
      </c>
      <c r="B37" s="81">
        <v>888818.99965000001</v>
      </c>
      <c r="C37" s="81">
        <f>[18]BS!B32</f>
        <v>955076.62695999991</v>
      </c>
    </row>
    <row r="38" spans="1:3" ht="15">
      <c r="A38" s="73" t="s">
        <v>216</v>
      </c>
      <c r="B38" s="82">
        <v>810376.21325999999</v>
      </c>
      <c r="C38" s="82">
        <f>[18]BS!B33</f>
        <v>870363.03130999999</v>
      </c>
    </row>
    <row r="39" spans="1:3" ht="15">
      <c r="A39" s="73" t="s">
        <v>217</v>
      </c>
      <c r="B39" s="82">
        <v>2657.5230000000001</v>
      </c>
      <c r="C39" s="82">
        <f>[18]BS!B34</f>
        <v>95.876249999999999</v>
      </c>
    </row>
    <row r="40" spans="1:3" ht="15">
      <c r="A40" s="73" t="s">
        <v>218</v>
      </c>
      <c r="B40" s="82">
        <v>63400.642329999995</v>
      </c>
      <c r="C40" s="82">
        <f>[18]BS!B35</f>
        <v>72684.698529999994</v>
      </c>
    </row>
    <row r="41" spans="1:3" ht="15.75" thickBot="1">
      <c r="A41" s="73" t="s">
        <v>204</v>
      </c>
      <c r="B41" s="82">
        <v>12384.621060000001</v>
      </c>
      <c r="C41" s="82">
        <f>[18]BS!B36</f>
        <v>11933.020869999998</v>
      </c>
    </row>
    <row r="42" spans="1:3" s="5" customFormat="1" ht="15.75" thickBot="1">
      <c r="A42" s="71" t="s">
        <v>219</v>
      </c>
      <c r="B42" s="84">
        <v>4829618.9740699995</v>
      </c>
      <c r="C42" s="84">
        <f>[18]BS!B37</f>
        <v>4401389.4250399992</v>
      </c>
    </row>
    <row r="43" spans="1:3" ht="15.75" thickBot="1">
      <c r="A43" s="95"/>
      <c r="B43" s="85"/>
      <c r="C43" s="85"/>
    </row>
    <row r="44" spans="1:3" ht="15.75" thickBot="1">
      <c r="A44" s="75" t="s">
        <v>322</v>
      </c>
      <c r="B44" s="86">
        <v>44012</v>
      </c>
      <c r="C44" s="86">
        <f>C7</f>
        <v>43830</v>
      </c>
    </row>
    <row r="45" spans="1:3" ht="15.75" thickBot="1">
      <c r="A45" s="76" t="s">
        <v>220</v>
      </c>
      <c r="B45" s="87"/>
      <c r="C45" s="87"/>
    </row>
    <row r="46" spans="1:3" ht="15">
      <c r="A46" s="77" t="s">
        <v>221</v>
      </c>
      <c r="B46" s="82">
        <v>63757.335009999995</v>
      </c>
      <c r="C46" s="82">
        <f>'[18]P&amp;L'!B4</f>
        <v>123958.65363</v>
      </c>
    </row>
    <row r="47" spans="1:3" ht="15">
      <c r="A47" s="77" t="s">
        <v>222</v>
      </c>
      <c r="B47" s="82">
        <v>4721.9179999999997</v>
      </c>
      <c r="C47" s="82">
        <f>'[18]P&amp;L'!B5</f>
        <v>8783.8340000000007</v>
      </c>
    </row>
    <row r="48" spans="1:3" ht="15">
      <c r="A48" s="77" t="s">
        <v>223</v>
      </c>
      <c r="B48" s="82">
        <v>-674.46893</v>
      </c>
      <c r="C48" s="82">
        <f>'[18]P&amp;L'!B6</f>
        <v>-49.654379999999996</v>
      </c>
    </row>
    <row r="49" spans="1:4" ht="15">
      <c r="A49" s="78" t="s">
        <v>224</v>
      </c>
      <c r="B49" s="88">
        <v>67804.784079999998</v>
      </c>
      <c r="C49" s="88">
        <f>'[18]P&amp;L'!B7</f>
        <v>132692.83325</v>
      </c>
    </row>
    <row r="50" spans="1:4" ht="15">
      <c r="A50" s="77" t="s">
        <v>225</v>
      </c>
      <c r="B50" s="82">
        <v>251.72582999999997</v>
      </c>
      <c r="C50" s="82">
        <f>'[18]P&amp;L'!B8</f>
        <v>250.27441000000002</v>
      </c>
    </row>
    <row r="51" spans="1:4" ht="30">
      <c r="A51" s="79" t="s">
        <v>226</v>
      </c>
      <c r="B51" s="89">
        <v>12604.35432</v>
      </c>
      <c r="C51" s="89">
        <f>'[18]P&amp;L'!B9</f>
        <v>15779.984539999999</v>
      </c>
    </row>
    <row r="52" spans="1:4" ht="30">
      <c r="A52" s="79" t="s">
        <v>227</v>
      </c>
      <c r="B52" s="89">
        <v>40.833779999999997</v>
      </c>
      <c r="C52" s="89">
        <f>'[18]P&amp;L'!B10</f>
        <v>-1110.3800100000001</v>
      </c>
    </row>
    <row r="53" spans="1:4" ht="30">
      <c r="A53" s="79" t="s">
        <v>228</v>
      </c>
      <c r="B53" s="89">
        <v>-13876.707400000001</v>
      </c>
      <c r="C53" s="89">
        <f>'[18]P&amp;L'!B11</f>
        <v>-20807.749620000002</v>
      </c>
    </row>
    <row r="54" spans="1:4" ht="15">
      <c r="A54" s="78" t="s">
        <v>229</v>
      </c>
      <c r="B54" s="88">
        <v>66824.990609999993</v>
      </c>
      <c r="C54" s="88">
        <f>'[18]P&amp;L'!B12</f>
        <v>126804.96257000002</v>
      </c>
      <c r="D54" s="7"/>
    </row>
    <row r="55" spans="1:4" ht="15">
      <c r="A55" s="77" t="s">
        <v>230</v>
      </c>
      <c r="B55" s="89">
        <v>-527.68487000000005</v>
      </c>
      <c r="C55" s="89">
        <f>'[18]P&amp;L'!B13</f>
        <v>-3609.4356400000001</v>
      </c>
    </row>
    <row r="56" spans="1:4" ht="15">
      <c r="A56" s="77" t="s">
        <v>231</v>
      </c>
      <c r="B56" s="89">
        <v>-676.27053000000001</v>
      </c>
      <c r="C56" s="89">
        <f>'[18]P&amp;L'!B14</f>
        <v>-788.61918999999989</v>
      </c>
    </row>
    <row r="57" spans="1:4" ht="15">
      <c r="A57" s="77" t="s">
        <v>232</v>
      </c>
      <c r="B57" s="89">
        <v>-2259.9802799999998</v>
      </c>
      <c r="C57" s="89">
        <f>'[18]P&amp;L'!B15</f>
        <v>-3189.4012599999996</v>
      </c>
    </row>
    <row r="58" spans="1:4" ht="15">
      <c r="A58" s="77" t="s">
        <v>233</v>
      </c>
      <c r="B58" s="89">
        <v>-8840.3605500000012</v>
      </c>
      <c r="C58" s="89">
        <f>'[18]P&amp;L'!B16</f>
        <v>-14594.309744</v>
      </c>
    </row>
    <row r="59" spans="1:4" ht="15">
      <c r="A59" s="77" t="s">
        <v>234</v>
      </c>
      <c r="B59" s="89"/>
      <c r="C59" s="89">
        <f>'[18]P&amp;L'!B17</f>
        <v>0</v>
      </c>
    </row>
    <row r="60" spans="1:4" ht="15">
      <c r="A60" s="80" t="s">
        <v>235</v>
      </c>
      <c r="B60" s="82">
        <v>-12304.29623</v>
      </c>
      <c r="C60" s="82">
        <f>'[18]P&amp;L'!B18</f>
        <v>-22181.765833999998</v>
      </c>
    </row>
    <row r="61" spans="1:4" ht="15">
      <c r="A61" s="78" t="s">
        <v>236</v>
      </c>
      <c r="B61" s="88">
        <v>54520.694379999994</v>
      </c>
      <c r="C61" s="88">
        <f>'[18]P&amp;L'!B19</f>
        <v>104623.19673600001</v>
      </c>
      <c r="D61" s="7"/>
    </row>
    <row r="62" spans="1:4" ht="15">
      <c r="A62" s="77" t="s">
        <v>237</v>
      </c>
      <c r="B62" s="82">
        <v>-3788.72595</v>
      </c>
      <c r="C62" s="82">
        <f>'[18]P&amp;L'!B20</f>
        <v>-6254.7041760000002</v>
      </c>
    </row>
    <row r="63" spans="1:4" ht="15">
      <c r="A63" s="80" t="s">
        <v>238</v>
      </c>
      <c r="B63" s="90">
        <v>50731.968429999994</v>
      </c>
      <c r="C63" s="90">
        <f>'[18]P&amp;L'!B21</f>
        <v>98368.492560000013</v>
      </c>
    </row>
    <row r="64" spans="1:4" ht="15">
      <c r="A64" s="77" t="s">
        <v>239</v>
      </c>
      <c r="B64" s="82">
        <v>1728.57664</v>
      </c>
      <c r="C64" s="82">
        <f>'[18]P&amp;L'!B22</f>
        <v>10952.744289999999</v>
      </c>
    </row>
    <row r="65" spans="1:3" ht="15">
      <c r="A65" s="77" t="s">
        <v>240</v>
      </c>
      <c r="B65" s="82"/>
      <c r="C65" s="82">
        <f>'[18]P&amp;L'!B23</f>
        <v>0</v>
      </c>
    </row>
    <row r="66" spans="1:3" ht="15">
      <c r="A66" s="77" t="s">
        <v>241</v>
      </c>
      <c r="B66" s="82">
        <v>10897.823769999999</v>
      </c>
      <c r="C66" s="82">
        <f>'[18]P&amp;L'!B24</f>
        <v>59457.382469999997</v>
      </c>
    </row>
    <row r="67" spans="1:3" ht="15">
      <c r="A67" s="77" t="s">
        <v>242</v>
      </c>
      <c r="B67" s="82">
        <v>-2562.9535799999999</v>
      </c>
      <c r="C67" s="82">
        <f>'[18]P&amp;L'!B25</f>
        <v>-4342.3495599999997</v>
      </c>
    </row>
    <row r="68" spans="1:3" ht="15">
      <c r="A68" s="78" t="s">
        <v>243</v>
      </c>
      <c r="B68" s="88">
        <v>60795.415259999994</v>
      </c>
      <c r="C68" s="88">
        <f>'[18]P&amp;L'!B26</f>
        <v>164436.26976</v>
      </c>
    </row>
    <row r="69" spans="1:3" ht="15">
      <c r="A69" s="77" t="s">
        <v>244</v>
      </c>
      <c r="B69" s="82">
        <v>47013.423479999998</v>
      </c>
      <c r="C69" s="82">
        <f>'[18]P&amp;L'!B27</f>
        <v>81539.420939999996</v>
      </c>
    </row>
    <row r="70" spans="1:3" ht="15">
      <c r="A70" s="77" t="s">
        <v>245</v>
      </c>
      <c r="B70" s="82">
        <v>-11065.708919999999</v>
      </c>
      <c r="C70" s="82">
        <f>'[18]P&amp;L'!B28</f>
        <v>-22822.581389999999</v>
      </c>
    </row>
    <row r="71" spans="1:3" ht="15">
      <c r="A71" s="77" t="s">
        <v>246</v>
      </c>
      <c r="B71" s="82">
        <v>-316.24640000000005</v>
      </c>
      <c r="C71" s="82">
        <f>'[18]P&amp;L'!B29</f>
        <v>-563.35845999999992</v>
      </c>
    </row>
    <row r="72" spans="1:3" ht="15">
      <c r="A72" s="77" t="s">
        <v>247</v>
      </c>
      <c r="B72" s="82">
        <v>-36159.317360000001</v>
      </c>
      <c r="C72" s="82">
        <f>'[18]P&amp;L'!B30</f>
        <v>-22917.816859999999</v>
      </c>
    </row>
    <row r="73" spans="1:3" ht="15">
      <c r="A73" s="78" t="s">
        <v>248</v>
      </c>
      <c r="B73" s="88">
        <v>-527.8492000000042</v>
      </c>
      <c r="C73" s="88">
        <f>'[18]P&amp;L'!B31</f>
        <v>35235.664229999995</v>
      </c>
    </row>
    <row r="74" spans="1:3" ht="15">
      <c r="A74" s="78" t="s">
        <v>249</v>
      </c>
      <c r="B74" s="88">
        <v>60267.56605999999</v>
      </c>
      <c r="C74" s="88">
        <f>'[18]P&amp;L'!B32</f>
        <v>199671.93398999999</v>
      </c>
    </row>
    <row r="75" spans="1:3" ht="15">
      <c r="A75" s="77" t="s">
        <v>250</v>
      </c>
      <c r="B75" s="82">
        <v>-1527.7041399999998</v>
      </c>
      <c r="C75" s="82">
        <f>'[18]P&amp;L'!B33</f>
        <v>-2129.71128</v>
      </c>
    </row>
    <row r="76" spans="1:3" ht="15">
      <c r="A76" s="77" t="s">
        <v>251</v>
      </c>
      <c r="B76" s="82"/>
      <c r="C76" s="82">
        <f>'[18]P&amp;L'!B34</f>
        <v>0</v>
      </c>
    </row>
    <row r="77" spans="1:3" ht="15.75" thickBot="1">
      <c r="A77" s="80" t="s">
        <v>252</v>
      </c>
      <c r="B77" s="90">
        <v>-1527.7041399999998</v>
      </c>
      <c r="C77" s="90">
        <f>'[18]P&amp;L'!B35</f>
        <v>-2129.71128</v>
      </c>
    </row>
    <row r="78" spans="1:3" ht="15.75" thickBot="1">
      <c r="A78" s="93" t="s">
        <v>253</v>
      </c>
      <c r="B78" s="91">
        <v>58739.861919999988</v>
      </c>
      <c r="C78" s="91">
        <f>'[18]P&amp;L'!B36</f>
        <v>197542.22271</v>
      </c>
    </row>
    <row r="79" spans="1:3">
      <c r="B79" s="8">
        <f t="shared" ref="B79:C79" si="0">B78-B30</f>
        <v>1.798999998572981E-2</v>
      </c>
      <c r="C79" s="8">
        <f t="shared" si="0"/>
        <v>1.2000001152046025E-4</v>
      </c>
    </row>
  </sheetData>
  <pageMargins left="0.74803149606299213" right="0.43307086614173229" top="0.74803149606299213" bottom="0.6692913385826772" header="0.51181102362204722" footer="0.51181102362204722"/>
  <pageSetup paperSize="9" scale="48" orientation="portrait" cellComments="asDisplayed" r:id="rId1"/>
  <headerFooter alignWithMargins="0">
    <oddHeader>&amp;LCofinimmo SA - BE 0426.184.049</oddHeader>
    <oddFooter>&amp;C&amp;A&amp;R&amp;P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79"/>
  <sheetViews>
    <sheetView topLeftCell="A52" workbookViewId="0">
      <selection activeCell="D22" sqref="D22"/>
    </sheetView>
  </sheetViews>
  <sheetFormatPr baseColWidth="10" defaultColWidth="9.140625" defaultRowHeight="12.75"/>
  <cols>
    <col min="1" max="1" width="53.28515625" bestFit="1" customWidth="1"/>
    <col min="2" max="2" width="27.28515625" bestFit="1" customWidth="1"/>
    <col min="3" max="3" width="7.140625" bestFit="1" customWidth="1"/>
    <col min="4" max="4" width="18.7109375" bestFit="1" customWidth="1"/>
    <col min="5" max="5" width="15.28515625" bestFit="1" customWidth="1"/>
  </cols>
  <sheetData>
    <row r="1" spans="1:5">
      <c r="A1" s="96"/>
      <c r="B1" s="96"/>
      <c r="C1" s="96"/>
      <c r="D1" s="96"/>
      <c r="E1" s="96"/>
    </row>
    <row r="2" spans="1:5">
      <c r="A2" s="100"/>
      <c r="B2" s="108" t="s">
        <v>66</v>
      </c>
      <c r="C2" s="112" t="s">
        <v>67</v>
      </c>
      <c r="D2" s="100"/>
      <c r="E2" s="108" t="s">
        <v>68</v>
      </c>
    </row>
    <row r="3" spans="1:5">
      <c r="A3" s="99"/>
      <c r="B3" s="99"/>
      <c r="C3" s="99"/>
      <c r="D3" s="99"/>
      <c r="E3" s="99"/>
    </row>
    <row r="5" spans="1:5">
      <c r="A5" s="101" t="s">
        <v>70</v>
      </c>
      <c r="B5" s="97"/>
      <c r="C5" s="97"/>
      <c r="D5" s="97"/>
      <c r="E5" s="98"/>
    </row>
    <row r="6" spans="1:5">
      <c r="A6" s="102" t="s">
        <v>66</v>
      </c>
      <c r="B6" s="113" t="s">
        <v>67</v>
      </c>
      <c r="C6" s="103"/>
      <c r="D6" s="103" t="s">
        <v>71</v>
      </c>
      <c r="E6" s="114" t="s">
        <v>323</v>
      </c>
    </row>
    <row r="7" spans="1:5">
      <c r="A7" s="104" t="s">
        <v>73</v>
      </c>
      <c r="B7" s="111" t="s">
        <v>74</v>
      </c>
      <c r="C7" s="105"/>
      <c r="D7" s="105" t="s">
        <v>75</v>
      </c>
      <c r="E7" s="110" t="s">
        <v>324</v>
      </c>
    </row>
    <row r="8" spans="1:5">
      <c r="A8" s="104" t="s">
        <v>77</v>
      </c>
      <c r="B8" s="111" t="s">
        <v>67</v>
      </c>
      <c r="C8" s="105"/>
      <c r="D8" s="105" t="s">
        <v>78</v>
      </c>
      <c r="E8" s="110" t="s">
        <v>325</v>
      </c>
    </row>
    <row r="9" spans="1:5">
      <c r="A9" s="104" t="s">
        <v>80</v>
      </c>
      <c r="B9" s="111" t="s">
        <v>81</v>
      </c>
      <c r="C9" s="105"/>
      <c r="D9" s="105" t="s">
        <v>68</v>
      </c>
      <c r="E9" s="110" t="s">
        <v>69</v>
      </c>
    </row>
    <row r="10" spans="1:5">
      <c r="A10" s="104" t="s">
        <v>82</v>
      </c>
      <c r="B10" s="111" t="s">
        <v>83</v>
      </c>
      <c r="C10" s="105"/>
      <c r="D10" s="105" t="s">
        <v>84</v>
      </c>
      <c r="E10" s="110" t="s">
        <v>85</v>
      </c>
    </row>
    <row r="11" spans="1:5">
      <c r="A11" s="106" t="s">
        <v>86</v>
      </c>
      <c r="B11" s="109" t="s">
        <v>189</v>
      </c>
      <c r="C11" s="107"/>
      <c r="D11" s="107" t="s">
        <v>87</v>
      </c>
      <c r="E11" s="115" t="s">
        <v>88</v>
      </c>
    </row>
    <row r="14" spans="1:5">
      <c r="A14" s="116" t="s">
        <v>90</v>
      </c>
      <c r="B14" s="116"/>
      <c r="C14" s="96"/>
      <c r="D14" s="96"/>
      <c r="E14" s="96"/>
    </row>
    <row r="15" spans="1:5">
      <c r="A15" s="119" t="s">
        <v>93</v>
      </c>
      <c r="B15" s="117">
        <v>60299005.859999999</v>
      </c>
      <c r="C15" s="96"/>
      <c r="D15" s="96"/>
      <c r="E15" s="96"/>
    </row>
    <row r="16" spans="1:5">
      <c r="A16" s="120" t="s">
        <v>96</v>
      </c>
      <c r="B16" s="117">
        <v>62481543.479999997</v>
      </c>
      <c r="C16" s="96"/>
      <c r="D16" s="96"/>
      <c r="E16" s="96"/>
    </row>
    <row r="17" spans="1:2">
      <c r="A17" s="120" t="s">
        <v>102</v>
      </c>
      <c r="B17" s="117">
        <v>-1866247.97</v>
      </c>
    </row>
    <row r="18" spans="1:2">
      <c r="A18" s="120" t="s">
        <v>104</v>
      </c>
      <c r="B18" s="117">
        <v>-364289.65</v>
      </c>
    </row>
    <row r="19" spans="1:2">
      <c r="A19" s="120" t="s">
        <v>105</v>
      </c>
      <c r="B19" s="117">
        <v>48000</v>
      </c>
    </row>
    <row r="20" spans="1:2">
      <c r="A20" s="119" t="s">
        <v>109</v>
      </c>
      <c r="B20" s="117">
        <v>4391917</v>
      </c>
    </row>
    <row r="21" spans="1:2">
      <c r="A21" s="119" t="s">
        <v>111</v>
      </c>
      <c r="B21" s="117">
        <v>-102625.02</v>
      </c>
    </row>
    <row r="22" spans="1:2">
      <c r="A22" s="120" t="s">
        <v>113</v>
      </c>
      <c r="B22" s="117">
        <v>-109924.22</v>
      </c>
    </row>
    <row r="23" spans="1:2">
      <c r="A23" s="120" t="s">
        <v>115</v>
      </c>
      <c r="B23" s="117">
        <v>7299.2</v>
      </c>
    </row>
    <row r="24" spans="1:2">
      <c r="A24" s="119" t="s">
        <v>117</v>
      </c>
      <c r="B24" s="118">
        <v>64588297.840000004</v>
      </c>
    </row>
    <row r="25" spans="1:2">
      <c r="A25" s="119" t="s">
        <v>118</v>
      </c>
      <c r="B25" s="117">
        <v>58113.24</v>
      </c>
    </row>
    <row r="26" spans="1:2">
      <c r="A26" s="119" t="s">
        <v>119</v>
      </c>
      <c r="B26" s="117">
        <v>13637047.35</v>
      </c>
    </row>
    <row r="27" spans="1:2">
      <c r="A27" s="120" t="s">
        <v>186</v>
      </c>
      <c r="B27" s="117">
        <v>113132.02</v>
      </c>
    </row>
    <row r="28" spans="1:2">
      <c r="A28" s="120" t="s">
        <v>121</v>
      </c>
      <c r="B28" s="117">
        <v>13523915.33</v>
      </c>
    </row>
    <row r="29" spans="1:2">
      <c r="A29" s="119" t="s">
        <v>122</v>
      </c>
      <c r="B29" s="117">
        <v>-1239746.6599999999</v>
      </c>
    </row>
    <row r="30" spans="1:2">
      <c r="A30" s="119" t="s">
        <v>123</v>
      </c>
      <c r="B30" s="117">
        <v>-19360158.809999999</v>
      </c>
    </row>
    <row r="31" spans="1:2">
      <c r="A31" s="120" t="s">
        <v>187</v>
      </c>
      <c r="B31" s="117">
        <v>-454366.64</v>
      </c>
    </row>
    <row r="32" spans="1:2">
      <c r="A32" s="120" t="s">
        <v>125</v>
      </c>
      <c r="B32" s="117">
        <v>-18905792.170000002</v>
      </c>
    </row>
    <row r="33" spans="1:2">
      <c r="A33" s="119" t="s">
        <v>127</v>
      </c>
      <c r="B33" s="118">
        <v>57683552.960000001</v>
      </c>
    </row>
    <row r="34" spans="1:2">
      <c r="A34" s="119" t="s">
        <v>128</v>
      </c>
      <c r="B34" s="117">
        <v>-1177131.1499999999</v>
      </c>
    </row>
    <row r="35" spans="1:2">
      <c r="A35" s="120" t="s">
        <v>129</v>
      </c>
      <c r="B35" s="117">
        <v>-1123832.8400000001</v>
      </c>
    </row>
    <row r="36" spans="1:2">
      <c r="A36" s="121" t="s">
        <v>130</v>
      </c>
      <c r="B36" s="117">
        <v>-909288.12</v>
      </c>
    </row>
    <row r="37" spans="1:2">
      <c r="A37" s="121" t="s">
        <v>132</v>
      </c>
      <c r="B37" s="117">
        <v>-214544.72</v>
      </c>
    </row>
    <row r="38" spans="1:2">
      <c r="A38" s="120" t="s">
        <v>133</v>
      </c>
      <c r="B38" s="117">
        <v>-53298.31</v>
      </c>
    </row>
    <row r="39" spans="1:2">
      <c r="A39" s="121" t="s">
        <v>134</v>
      </c>
      <c r="B39" s="117">
        <v>-94783.05</v>
      </c>
    </row>
    <row r="40" spans="1:2">
      <c r="A40" s="121" t="s">
        <v>135</v>
      </c>
      <c r="B40" s="117">
        <v>-30967.74</v>
      </c>
    </row>
    <row r="41" spans="1:2">
      <c r="A41" s="121" t="s">
        <v>136</v>
      </c>
      <c r="B41" s="117">
        <v>72452.479999999996</v>
      </c>
    </row>
    <row r="42" spans="1:2">
      <c r="A42" s="119" t="s">
        <v>137</v>
      </c>
      <c r="B42" s="117">
        <v>-245563.58</v>
      </c>
    </row>
    <row r="43" spans="1:2">
      <c r="A43" s="120" t="s">
        <v>138</v>
      </c>
      <c r="B43" s="117">
        <v>-153224.07</v>
      </c>
    </row>
    <row r="44" spans="1:2">
      <c r="A44" s="120" t="s">
        <v>139</v>
      </c>
      <c r="B44" s="117">
        <v>-4866.13</v>
      </c>
    </row>
    <row r="45" spans="1:2">
      <c r="A45" s="120" t="s">
        <v>140</v>
      </c>
      <c r="B45" s="117">
        <v>-87473.38</v>
      </c>
    </row>
    <row r="46" spans="1:2">
      <c r="A46" s="119" t="s">
        <v>141</v>
      </c>
      <c r="B46" s="117">
        <v>-2558088.98</v>
      </c>
    </row>
    <row r="47" spans="1:2">
      <c r="A47" s="119" t="s">
        <v>142</v>
      </c>
      <c r="B47" s="117">
        <v>-7982400.5800000001</v>
      </c>
    </row>
    <row r="48" spans="1:2">
      <c r="A48" s="120" t="s">
        <v>144</v>
      </c>
      <c r="B48" s="117">
        <v>-7982400.5800000001</v>
      </c>
    </row>
    <row r="49" spans="1:2">
      <c r="A49" s="119" t="s">
        <v>146</v>
      </c>
      <c r="B49" s="118">
        <v>-11963184.289999999</v>
      </c>
    </row>
    <row r="50" spans="1:2">
      <c r="A50" s="119" t="s">
        <v>147</v>
      </c>
      <c r="B50" s="118">
        <v>45720368.670000002</v>
      </c>
    </row>
    <row r="51" spans="1:2">
      <c r="A51" s="119" t="s">
        <v>148</v>
      </c>
      <c r="B51" s="117">
        <v>-3421028.82</v>
      </c>
    </row>
    <row r="52" spans="1:2">
      <c r="A52" s="119" t="s">
        <v>150</v>
      </c>
      <c r="B52" s="118">
        <v>42299339.850000001</v>
      </c>
    </row>
    <row r="53" spans="1:2">
      <c r="A53" s="119" t="s">
        <v>151</v>
      </c>
      <c r="B53" s="117">
        <v>2251490.73</v>
      </c>
    </row>
    <row r="54" spans="1:2">
      <c r="A54" s="119" t="s">
        <v>153</v>
      </c>
      <c r="B54" s="117">
        <v>31833347.420000002</v>
      </c>
    </row>
    <row r="55" spans="1:2">
      <c r="A55" s="120" t="s">
        <v>154</v>
      </c>
      <c r="B55" s="117">
        <v>54465806.93</v>
      </c>
    </row>
    <row r="56" spans="1:2">
      <c r="A56" s="120" t="s">
        <v>155</v>
      </c>
      <c r="B56" s="117">
        <v>-22632459.510000002</v>
      </c>
    </row>
    <row r="57" spans="1:2">
      <c r="A57" s="119" t="s">
        <v>156</v>
      </c>
      <c r="B57" s="117">
        <v>-1813077.88</v>
      </c>
    </row>
    <row r="58" spans="1:2">
      <c r="A58" s="119" t="s">
        <v>157</v>
      </c>
      <c r="B58" s="118">
        <v>74571100.120000005</v>
      </c>
    </row>
    <row r="59" spans="1:2">
      <c r="A59" s="119" t="s">
        <v>158</v>
      </c>
      <c r="B59" s="117">
        <v>49594332.93</v>
      </c>
    </row>
    <row r="60" spans="1:2">
      <c r="A60" s="120" t="s">
        <v>159</v>
      </c>
      <c r="B60" s="117">
        <v>44439210.409999996</v>
      </c>
    </row>
    <row r="61" spans="1:2">
      <c r="A61" s="120" t="s">
        <v>107</v>
      </c>
      <c r="B61" s="117">
        <v>2546525.84</v>
      </c>
    </row>
    <row r="62" spans="1:2">
      <c r="A62" s="120" t="s">
        <v>162</v>
      </c>
      <c r="B62" s="117">
        <v>2608596.6800000002</v>
      </c>
    </row>
    <row r="63" spans="1:2">
      <c r="A63" s="119" t="s">
        <v>163</v>
      </c>
      <c r="B63" s="117">
        <v>-11643564.220000001</v>
      </c>
    </row>
    <row r="64" spans="1:2">
      <c r="A64" s="120" t="s">
        <v>164</v>
      </c>
      <c r="B64" s="117">
        <v>-6835863.46</v>
      </c>
    </row>
    <row r="65" spans="1:2" ht="14.25" customHeight="1">
      <c r="A65" s="120" t="s">
        <v>166</v>
      </c>
      <c r="B65" s="117">
        <v>-3187967.09</v>
      </c>
    </row>
    <row r="66" spans="1:2" ht="22.5">
      <c r="A66" s="122" t="s">
        <v>168</v>
      </c>
      <c r="B66" s="117">
        <v>-3187967.09</v>
      </c>
    </row>
    <row r="67" spans="1:2">
      <c r="A67" s="119" t="s">
        <v>170</v>
      </c>
      <c r="B67" s="117">
        <v>-1619733.67</v>
      </c>
    </row>
    <row r="68" spans="1:2">
      <c r="A68" s="119" t="s">
        <v>171</v>
      </c>
      <c r="B68" s="117">
        <v>-244464.92</v>
      </c>
    </row>
    <row r="69" spans="1:2">
      <c r="A69" s="120" t="s">
        <v>172</v>
      </c>
      <c r="B69" s="117">
        <v>-178026.32</v>
      </c>
    </row>
    <row r="70" spans="1:2">
      <c r="A70" s="120" t="s">
        <v>175</v>
      </c>
      <c r="B70" s="117">
        <v>-66438.600000000006</v>
      </c>
    </row>
    <row r="71" spans="1:2">
      <c r="A71" s="119" t="s">
        <v>176</v>
      </c>
      <c r="B71" s="117">
        <v>-40910981.420000002</v>
      </c>
    </row>
    <row r="72" spans="1:2">
      <c r="A72" s="120" t="s">
        <v>177</v>
      </c>
      <c r="B72" s="117">
        <v>-30531536</v>
      </c>
    </row>
    <row r="73" spans="1:2">
      <c r="A73" s="121" t="s">
        <v>178</v>
      </c>
      <c r="B73" s="117">
        <v>-30531536</v>
      </c>
    </row>
    <row r="74" spans="1:2">
      <c r="A74" s="120" t="s">
        <v>175</v>
      </c>
      <c r="B74" s="117">
        <v>-10379445.42</v>
      </c>
    </row>
    <row r="75" spans="1:2">
      <c r="A75" s="119" t="s">
        <v>179</v>
      </c>
      <c r="B75" s="118">
        <v>-3204677.63</v>
      </c>
    </row>
    <row r="76" spans="1:2">
      <c r="A76" s="119" t="s">
        <v>181</v>
      </c>
      <c r="B76" s="118">
        <v>71366422.489999995</v>
      </c>
    </row>
    <row r="77" spans="1:2">
      <c r="A77" s="119" t="s">
        <v>182</v>
      </c>
      <c r="B77" s="117">
        <v>-1364283.19</v>
      </c>
    </row>
    <row r="78" spans="1:2">
      <c r="A78" s="119" t="s">
        <v>184</v>
      </c>
      <c r="B78" s="118">
        <v>-1364283.19</v>
      </c>
    </row>
    <row r="79" spans="1:2">
      <c r="A79" s="119" t="s">
        <v>185</v>
      </c>
      <c r="B79" s="118">
        <v>70002139.299999997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00"/>
  <sheetViews>
    <sheetView topLeftCell="A28" workbookViewId="0">
      <selection activeCell="D22" sqref="D22"/>
    </sheetView>
  </sheetViews>
  <sheetFormatPr baseColWidth="10" defaultColWidth="9.140625" defaultRowHeight="12.75"/>
  <cols>
    <col min="1" max="1" width="53.28515625" bestFit="1" customWidth="1"/>
    <col min="2" max="2" width="27.28515625" bestFit="1" customWidth="1"/>
  </cols>
  <sheetData>
    <row r="1" spans="1:2" ht="18">
      <c r="A1" s="48" t="s">
        <v>189</v>
      </c>
      <c r="B1" s="49"/>
    </row>
    <row r="2" spans="1:2">
      <c r="A2" s="52"/>
      <c r="B2" s="57" t="s">
        <v>66</v>
      </c>
    </row>
    <row r="3" spans="1:2">
      <c r="A3" s="51"/>
      <c r="B3" s="51"/>
    </row>
    <row r="5" spans="1:2">
      <c r="A5" s="53" t="s">
        <v>70</v>
      </c>
      <c r="B5" s="50"/>
    </row>
    <row r="6" spans="1:2">
      <c r="A6" s="54" t="s">
        <v>66</v>
      </c>
      <c r="B6" s="61" t="s">
        <v>67</v>
      </c>
    </row>
    <row r="7" spans="1:2">
      <c r="A7" s="55" t="s">
        <v>73</v>
      </c>
      <c r="B7" s="60" t="s">
        <v>74</v>
      </c>
    </row>
    <row r="8" spans="1:2">
      <c r="A8" s="55" t="s">
        <v>77</v>
      </c>
      <c r="B8" s="60" t="s">
        <v>67</v>
      </c>
    </row>
    <row r="9" spans="1:2">
      <c r="A9" s="55" t="s">
        <v>80</v>
      </c>
      <c r="B9" s="60" t="s">
        <v>81</v>
      </c>
    </row>
    <row r="10" spans="1:2">
      <c r="A10" s="55" t="s">
        <v>82</v>
      </c>
      <c r="B10" s="60" t="s">
        <v>83</v>
      </c>
    </row>
    <row r="11" spans="1:2">
      <c r="A11" s="56" t="s">
        <v>86</v>
      </c>
      <c r="B11" s="59" t="s">
        <v>189</v>
      </c>
    </row>
    <row r="12" spans="1:2">
      <c r="B12" s="47">
        <v>43281</v>
      </c>
    </row>
    <row r="14" spans="1:2">
      <c r="A14" s="58" t="s">
        <v>90</v>
      </c>
      <c r="B14" s="58"/>
    </row>
    <row r="15" spans="1:2">
      <c r="A15" s="66" t="s">
        <v>93</v>
      </c>
      <c r="B15" s="62">
        <v>61246936.200000003</v>
      </c>
    </row>
    <row r="16" spans="1:2">
      <c r="A16" s="67" t="s">
        <v>96</v>
      </c>
      <c r="B16" s="62">
        <v>62943290.219999999</v>
      </c>
    </row>
    <row r="17" spans="1:2">
      <c r="A17" s="67" t="s">
        <v>100</v>
      </c>
      <c r="B17" s="63"/>
    </row>
    <row r="18" spans="1:2">
      <c r="A18" s="67" t="s">
        <v>102</v>
      </c>
      <c r="B18" s="62">
        <v>-1557766.01</v>
      </c>
    </row>
    <row r="19" spans="1:2">
      <c r="A19" s="67" t="s">
        <v>104</v>
      </c>
      <c r="B19" s="62">
        <v>-270007.53999999998</v>
      </c>
    </row>
    <row r="20" spans="1:2">
      <c r="A20" s="67" t="s">
        <v>105</v>
      </c>
      <c r="B20" s="62">
        <v>131419.53</v>
      </c>
    </row>
    <row r="21" spans="1:2">
      <c r="A21" s="67" t="s">
        <v>107</v>
      </c>
      <c r="B21" s="63"/>
    </row>
    <row r="22" spans="1:2">
      <c r="A22" s="66" t="s">
        <v>109</v>
      </c>
      <c r="B22" s="62">
        <v>4735734.13</v>
      </c>
    </row>
    <row r="23" spans="1:2">
      <c r="A23" s="66" t="s">
        <v>111</v>
      </c>
      <c r="B23" s="62">
        <v>-234127.15</v>
      </c>
    </row>
    <row r="24" spans="1:2">
      <c r="A24" s="67" t="s">
        <v>113</v>
      </c>
      <c r="B24" s="62">
        <v>-141406.32</v>
      </c>
    </row>
    <row r="25" spans="1:2">
      <c r="A25" s="67" t="s">
        <v>115</v>
      </c>
      <c r="B25" s="62">
        <v>-92720.83</v>
      </c>
    </row>
    <row r="26" spans="1:2">
      <c r="A26" s="67" t="s">
        <v>116</v>
      </c>
      <c r="B26" s="63"/>
    </row>
    <row r="27" spans="1:2">
      <c r="A27" s="66" t="s">
        <v>117</v>
      </c>
      <c r="B27" s="64">
        <v>65748543.18</v>
      </c>
    </row>
    <row r="28" spans="1:2">
      <c r="A28" s="66" t="s">
        <v>118</v>
      </c>
      <c r="B28" s="62">
        <v>-23427.54</v>
      </c>
    </row>
    <row r="29" spans="1:2">
      <c r="A29" s="66" t="s">
        <v>119</v>
      </c>
      <c r="B29" s="62">
        <v>15356557.449999999</v>
      </c>
    </row>
    <row r="30" spans="1:2">
      <c r="A30" s="67" t="s">
        <v>186</v>
      </c>
      <c r="B30" s="62">
        <v>119462.6</v>
      </c>
    </row>
    <row r="31" spans="1:2">
      <c r="A31" s="67" t="s">
        <v>121</v>
      </c>
      <c r="B31" s="62">
        <v>15237094.85</v>
      </c>
    </row>
    <row r="32" spans="1:2">
      <c r="A32" s="66" t="s">
        <v>122</v>
      </c>
      <c r="B32" s="62">
        <v>-635390.56999999995</v>
      </c>
    </row>
    <row r="33" spans="1:2">
      <c r="A33" s="66" t="s">
        <v>123</v>
      </c>
      <c r="B33" s="62">
        <v>-20498471.09</v>
      </c>
    </row>
    <row r="34" spans="1:2">
      <c r="A34" s="67" t="s">
        <v>187</v>
      </c>
      <c r="B34" s="62">
        <v>-216533.92</v>
      </c>
    </row>
    <row r="35" spans="1:2">
      <c r="A35" s="67" t="s">
        <v>125</v>
      </c>
      <c r="B35" s="62">
        <v>-20281937.170000002</v>
      </c>
    </row>
    <row r="36" spans="1:2">
      <c r="A36" s="66" t="s">
        <v>126</v>
      </c>
      <c r="B36" s="63"/>
    </row>
    <row r="37" spans="1:2">
      <c r="A37" s="66" t="s">
        <v>127</v>
      </c>
      <c r="B37" s="64">
        <v>59947811.43</v>
      </c>
    </row>
    <row r="38" spans="1:2">
      <c r="A38" s="66" t="s">
        <v>128</v>
      </c>
      <c r="B38" s="62">
        <v>-696795.05</v>
      </c>
    </row>
    <row r="39" spans="1:2">
      <c r="A39" s="67" t="s">
        <v>129</v>
      </c>
      <c r="B39" s="62">
        <v>-648101</v>
      </c>
    </row>
    <row r="40" spans="1:2">
      <c r="A40" s="68" t="s">
        <v>130</v>
      </c>
      <c r="B40" s="62">
        <v>-425912.88</v>
      </c>
    </row>
    <row r="41" spans="1:2">
      <c r="A41" s="68" t="s">
        <v>131</v>
      </c>
      <c r="B41" s="63"/>
    </row>
    <row r="42" spans="1:2">
      <c r="A42" s="68" t="s">
        <v>132</v>
      </c>
      <c r="B42" s="62">
        <v>-222188.12</v>
      </c>
    </row>
    <row r="43" spans="1:2">
      <c r="A43" s="67" t="s">
        <v>133</v>
      </c>
      <c r="B43" s="62">
        <v>-48694.05</v>
      </c>
    </row>
    <row r="44" spans="1:2">
      <c r="A44" s="68" t="s">
        <v>134</v>
      </c>
      <c r="B44" s="62">
        <v>-108289.36</v>
      </c>
    </row>
    <row r="45" spans="1:2">
      <c r="A45" s="68" t="s">
        <v>135</v>
      </c>
      <c r="B45" s="62">
        <v>-148942.56</v>
      </c>
    </row>
    <row r="46" spans="1:2">
      <c r="A46" s="68" t="s">
        <v>136</v>
      </c>
      <c r="B46" s="62">
        <v>208537.87</v>
      </c>
    </row>
    <row r="47" spans="1:2">
      <c r="A47" s="66" t="s">
        <v>137</v>
      </c>
      <c r="B47" s="62">
        <v>-606597.36</v>
      </c>
    </row>
    <row r="48" spans="1:2">
      <c r="A48" s="67" t="s">
        <v>138</v>
      </c>
      <c r="B48" s="62">
        <v>-313474.23</v>
      </c>
    </row>
    <row r="49" spans="1:2">
      <c r="A49" s="67" t="s">
        <v>139</v>
      </c>
      <c r="B49" s="62">
        <v>-48077.8</v>
      </c>
    </row>
    <row r="50" spans="1:2">
      <c r="A50" s="67" t="s">
        <v>140</v>
      </c>
      <c r="B50" s="62">
        <v>-245045.33</v>
      </c>
    </row>
    <row r="51" spans="1:2">
      <c r="A51" s="66" t="s">
        <v>141</v>
      </c>
      <c r="B51" s="62">
        <v>-3368584.99</v>
      </c>
    </row>
    <row r="52" spans="1:2">
      <c r="A52" s="66" t="s">
        <v>142</v>
      </c>
      <c r="B52" s="62">
        <v>-6862699.4170000004</v>
      </c>
    </row>
    <row r="53" spans="1:2">
      <c r="A53" s="67" t="s">
        <v>143</v>
      </c>
      <c r="B53" s="63"/>
    </row>
    <row r="54" spans="1:2">
      <c r="A54" s="67" t="s">
        <v>144</v>
      </c>
      <c r="B54" s="62">
        <v>-6862699.4170000004</v>
      </c>
    </row>
    <row r="55" spans="1:2">
      <c r="A55" s="66" t="s">
        <v>188</v>
      </c>
      <c r="B55" s="65">
        <v>0</v>
      </c>
    </row>
    <row r="56" spans="1:2">
      <c r="A56" s="66" t="s">
        <v>146</v>
      </c>
      <c r="B56" s="64">
        <v>-11534676.817</v>
      </c>
    </row>
    <row r="57" spans="1:2">
      <c r="A57" s="66" t="s">
        <v>147</v>
      </c>
      <c r="B57" s="64">
        <v>48413134.612999998</v>
      </c>
    </row>
    <row r="58" spans="1:2">
      <c r="A58" s="66" t="s">
        <v>148</v>
      </c>
      <c r="B58" s="62">
        <v>-2941156.8930000002</v>
      </c>
    </row>
    <row r="59" spans="1:2">
      <c r="A59" s="66" t="s">
        <v>149</v>
      </c>
      <c r="B59" s="63"/>
    </row>
    <row r="60" spans="1:2">
      <c r="A60" s="66" t="s">
        <v>150</v>
      </c>
      <c r="B60" s="64">
        <v>45471977.719999999</v>
      </c>
    </row>
    <row r="61" spans="1:2">
      <c r="A61" s="66" t="s">
        <v>151</v>
      </c>
      <c r="B61" s="62">
        <v>27392542</v>
      </c>
    </row>
    <row r="62" spans="1:2">
      <c r="A62" s="66" t="s">
        <v>152</v>
      </c>
      <c r="B62" s="63"/>
    </row>
    <row r="63" spans="1:2">
      <c r="A63" s="66" t="s">
        <v>153</v>
      </c>
      <c r="B63" s="62">
        <v>3174364.64</v>
      </c>
    </row>
    <row r="64" spans="1:2">
      <c r="A64" s="67" t="s">
        <v>154</v>
      </c>
      <c r="B64" s="62">
        <v>25068789.559999999</v>
      </c>
    </row>
    <row r="65" spans="1:2">
      <c r="A65" s="67" t="s">
        <v>155</v>
      </c>
      <c r="B65" s="62">
        <v>-21894424.920000002</v>
      </c>
    </row>
    <row r="66" spans="1:2">
      <c r="A66" s="66" t="s">
        <v>156</v>
      </c>
      <c r="B66" s="62">
        <v>-266028.28999999998</v>
      </c>
    </row>
    <row r="67" spans="1:2">
      <c r="A67" s="66" t="s">
        <v>157</v>
      </c>
      <c r="B67" s="64">
        <v>75772856.069999993</v>
      </c>
    </row>
    <row r="68" spans="1:2">
      <c r="A68" s="66" t="s">
        <v>158</v>
      </c>
      <c r="B68" s="62">
        <v>35032223.719999999</v>
      </c>
    </row>
    <row r="69" spans="1:2">
      <c r="A69" s="67" t="s">
        <v>159</v>
      </c>
      <c r="B69" s="62">
        <v>29414764.91</v>
      </c>
    </row>
    <row r="70" spans="1:2">
      <c r="A70" s="67" t="s">
        <v>107</v>
      </c>
      <c r="B70" s="62">
        <v>2273310.5299999998</v>
      </c>
    </row>
    <row r="71" spans="1:2">
      <c r="A71" s="67" t="s">
        <v>160</v>
      </c>
      <c r="B71" s="63"/>
    </row>
    <row r="72" spans="1:2">
      <c r="A72" s="67" t="s">
        <v>161</v>
      </c>
      <c r="B72" s="62">
        <v>3342036.76</v>
      </c>
    </row>
    <row r="73" spans="1:2">
      <c r="A73" s="67" t="s">
        <v>162</v>
      </c>
      <c r="B73" s="62">
        <v>2111.52</v>
      </c>
    </row>
    <row r="74" spans="1:2">
      <c r="A74" s="66" t="s">
        <v>163</v>
      </c>
      <c r="B74" s="62">
        <v>-11471015.41</v>
      </c>
    </row>
    <row r="75" spans="1:2">
      <c r="A75" s="67" t="s">
        <v>164</v>
      </c>
      <c r="B75" s="62">
        <v>-7427312.0999999996</v>
      </c>
    </row>
    <row r="76" spans="1:2">
      <c r="A76" s="67" t="s">
        <v>165</v>
      </c>
      <c r="B76" s="63"/>
    </row>
    <row r="77" spans="1:2">
      <c r="A77" s="67" t="s">
        <v>166</v>
      </c>
      <c r="B77" s="62">
        <v>-2607286.63</v>
      </c>
    </row>
    <row r="78" spans="1:2">
      <c r="A78" s="68" t="s">
        <v>167</v>
      </c>
      <c r="B78" s="63"/>
    </row>
    <row r="79" spans="1:2" ht="22.5">
      <c r="A79" s="69" t="s">
        <v>168</v>
      </c>
      <c r="B79" s="62">
        <v>-2607286.63</v>
      </c>
    </row>
    <row r="80" spans="1:2">
      <c r="A80" s="67" t="s">
        <v>169</v>
      </c>
      <c r="B80" s="63"/>
    </row>
    <row r="81" spans="1:2">
      <c r="A81" s="68" t="s">
        <v>167</v>
      </c>
      <c r="B81" s="63"/>
    </row>
    <row r="82" spans="1:2" ht="22.5">
      <c r="A82" s="69" t="s">
        <v>168</v>
      </c>
      <c r="B82" s="63"/>
    </row>
    <row r="83" spans="1:2">
      <c r="A83" s="66" t="s">
        <v>170</v>
      </c>
      <c r="B83" s="62">
        <v>-1436416.68</v>
      </c>
    </row>
    <row r="84" spans="1:2">
      <c r="A84" s="66" t="s">
        <v>171</v>
      </c>
      <c r="B84" s="62">
        <v>-393915.03</v>
      </c>
    </row>
    <row r="85" spans="1:2">
      <c r="A85" s="67" t="s">
        <v>172</v>
      </c>
      <c r="B85" s="62">
        <v>-234381.83</v>
      </c>
    </row>
    <row r="86" spans="1:2">
      <c r="A86" s="67" t="s">
        <v>173</v>
      </c>
      <c r="B86" s="63"/>
    </row>
    <row r="87" spans="1:2">
      <c r="A87" s="67" t="s">
        <v>174</v>
      </c>
      <c r="B87" s="63"/>
    </row>
    <row r="88" spans="1:2">
      <c r="A88" s="67" t="s">
        <v>175</v>
      </c>
      <c r="B88" s="62">
        <v>-159533.20000000001</v>
      </c>
    </row>
    <row r="89" spans="1:2">
      <c r="A89" s="66" t="s">
        <v>176</v>
      </c>
      <c r="B89" s="62">
        <v>-1338440.3600000001</v>
      </c>
    </row>
    <row r="90" spans="1:2">
      <c r="A90" s="67" t="s">
        <v>177</v>
      </c>
      <c r="B90" s="62">
        <v>-2115097.17</v>
      </c>
    </row>
    <row r="91" spans="1:2">
      <c r="A91" s="68" t="s">
        <v>167</v>
      </c>
      <c r="B91" s="62">
        <v>1453988.83</v>
      </c>
    </row>
    <row r="92" spans="1:2">
      <c r="A92" s="68" t="s">
        <v>178</v>
      </c>
      <c r="B92" s="62">
        <v>-3569086</v>
      </c>
    </row>
    <row r="93" spans="1:2">
      <c r="A93" s="67" t="s">
        <v>175</v>
      </c>
      <c r="B93" s="62">
        <v>776656.81</v>
      </c>
    </row>
    <row r="94" spans="1:2">
      <c r="A94" s="66" t="s">
        <v>179</v>
      </c>
      <c r="B94" s="64">
        <v>21828852.920000002</v>
      </c>
    </row>
    <row r="95" spans="1:2">
      <c r="A95" s="66" t="s">
        <v>180</v>
      </c>
      <c r="B95" s="63"/>
    </row>
    <row r="96" spans="1:2">
      <c r="A96" s="66" t="s">
        <v>181</v>
      </c>
      <c r="B96" s="64">
        <v>97601708.989999995</v>
      </c>
    </row>
    <row r="97" spans="1:2">
      <c r="A97" s="66" t="s">
        <v>182</v>
      </c>
      <c r="B97" s="62">
        <v>-1392992.94</v>
      </c>
    </row>
    <row r="98" spans="1:2">
      <c r="A98" s="66" t="s">
        <v>183</v>
      </c>
      <c r="B98" s="63"/>
    </row>
    <row r="99" spans="1:2">
      <c r="A99" s="66" t="s">
        <v>184</v>
      </c>
      <c r="B99" s="64">
        <v>-1392992.94</v>
      </c>
    </row>
    <row r="100" spans="1:2">
      <c r="A100" s="66" t="s">
        <v>185</v>
      </c>
      <c r="B100" s="64">
        <v>96208716.049999997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/>
  </sheetPr>
  <dimension ref="A1:R100"/>
  <sheetViews>
    <sheetView showGridLines="0" workbookViewId="0">
      <selection activeCell="D22" sqref="D22"/>
    </sheetView>
  </sheetViews>
  <sheetFormatPr baseColWidth="10" defaultColWidth="8" defaultRowHeight="11.25"/>
  <cols>
    <col min="1" max="1" width="2.7109375" style="9" customWidth="1"/>
    <col min="2" max="2" width="1.140625" style="9" customWidth="1"/>
    <col min="3" max="3" width="16.28515625" style="9" hidden="1" customWidth="1"/>
    <col min="4" max="4" width="13.140625" style="9" hidden="1" customWidth="1"/>
    <col min="5" max="5" width="7.5703125" style="9" customWidth="1"/>
    <col min="6" max="6" width="52.7109375" style="9" customWidth="1"/>
    <col min="7" max="7" width="13" style="9" customWidth="1"/>
    <col min="8" max="8" width="20.5703125" style="9" bestFit="1" customWidth="1"/>
    <col min="9" max="9" width="13" style="9" customWidth="1"/>
    <col min="10" max="10" width="8.7109375" style="9" customWidth="1"/>
    <col min="11" max="11" width="15.42578125" style="9" customWidth="1"/>
    <col min="12" max="12" width="17.85546875" style="9" customWidth="1"/>
    <col min="13" max="16" width="18.5703125" style="9" bestFit="1" customWidth="1"/>
    <col min="17" max="18" width="12.85546875" style="9" bestFit="1" customWidth="1"/>
    <col min="19" max="19" width="16.28515625" style="9" bestFit="1" customWidth="1"/>
    <col min="20" max="31" width="10.42578125" style="9" bestFit="1" customWidth="1"/>
    <col min="32" max="32" width="13.28515625" style="9" bestFit="1" customWidth="1"/>
    <col min="33" max="16384" width="8" style="9"/>
  </cols>
  <sheetData>
    <row r="1" spans="1:18" ht="24" customHeight="1">
      <c r="E1" s="10" t="s">
        <v>65</v>
      </c>
    </row>
    <row r="2" spans="1:18" s="11" customFormat="1" ht="33.75" customHeight="1">
      <c r="D2" s="12"/>
      <c r="E2" s="12"/>
      <c r="F2" s="12"/>
      <c r="G2" s="13" t="s">
        <v>66</v>
      </c>
      <c r="H2" s="14" t="s">
        <v>67</v>
      </c>
      <c r="I2" s="12"/>
      <c r="J2" s="13" t="s">
        <v>68</v>
      </c>
      <c r="K2" s="14" t="s">
        <v>69</v>
      </c>
      <c r="L2" s="12"/>
      <c r="M2" s="12"/>
      <c r="N2" s="12"/>
      <c r="O2" s="12"/>
      <c r="P2" s="12"/>
      <c r="Q2" s="12"/>
      <c r="R2" s="12"/>
    </row>
    <row r="3" spans="1:18" s="11" customFormat="1" ht="18" customHeight="1">
      <c r="A3" s="15"/>
    </row>
    <row r="5" spans="1:18" ht="12.75" hidden="1">
      <c r="F5" s="16" t="s">
        <v>70</v>
      </c>
      <c r="G5" s="17"/>
      <c r="H5" s="17"/>
      <c r="I5" s="17"/>
      <c r="J5" s="18"/>
    </row>
    <row r="6" spans="1:18" hidden="1">
      <c r="C6" s="19"/>
      <c r="D6" s="19"/>
      <c r="E6" s="20"/>
      <c r="F6" s="21" t="s">
        <v>66</v>
      </c>
      <c r="G6" s="22" t="s">
        <v>67</v>
      </c>
      <c r="H6" s="23"/>
      <c r="I6" s="23" t="s">
        <v>71</v>
      </c>
      <c r="J6" s="24" t="s">
        <v>72</v>
      </c>
    </row>
    <row r="7" spans="1:18" hidden="1">
      <c r="C7" s="19"/>
      <c r="D7" s="19"/>
      <c r="E7" s="20"/>
      <c r="F7" s="25" t="s">
        <v>73</v>
      </c>
      <c r="G7" s="26" t="s">
        <v>74</v>
      </c>
      <c r="H7" s="27"/>
      <c r="I7" s="27" t="s">
        <v>75</v>
      </c>
      <c r="J7" s="28" t="s">
        <v>76</v>
      </c>
    </row>
    <row r="8" spans="1:18" hidden="1">
      <c r="C8" s="19"/>
      <c r="D8" s="19"/>
      <c r="E8" s="20"/>
      <c r="F8" s="25" t="s">
        <v>77</v>
      </c>
      <c r="G8" s="26" t="s">
        <v>67</v>
      </c>
      <c r="H8" s="27"/>
      <c r="I8" s="27" t="s">
        <v>78</v>
      </c>
      <c r="J8" s="28" t="s">
        <v>79</v>
      </c>
    </row>
    <row r="9" spans="1:18" hidden="1">
      <c r="C9" s="19"/>
      <c r="D9" s="19"/>
      <c r="E9" s="20"/>
      <c r="F9" s="25" t="s">
        <v>80</v>
      </c>
      <c r="G9" s="26" t="s">
        <v>81</v>
      </c>
      <c r="H9" s="27"/>
      <c r="I9" s="27" t="s">
        <v>68</v>
      </c>
      <c r="J9" s="28" t="s">
        <v>69</v>
      </c>
    </row>
    <row r="10" spans="1:18" hidden="1">
      <c r="C10" s="19"/>
      <c r="E10" s="20"/>
      <c r="F10" s="25" t="s">
        <v>82</v>
      </c>
      <c r="G10" s="26" t="s">
        <v>83</v>
      </c>
      <c r="H10" s="27"/>
      <c r="I10" s="27" t="s">
        <v>84</v>
      </c>
      <c r="J10" s="28" t="s">
        <v>85</v>
      </c>
    </row>
    <row r="11" spans="1:18" hidden="1">
      <c r="D11" s="19"/>
      <c r="E11" s="20"/>
      <c r="F11" s="29" t="s">
        <v>86</v>
      </c>
      <c r="G11" s="30" t="s">
        <v>65</v>
      </c>
      <c r="H11" s="31"/>
      <c r="I11" s="31" t="s">
        <v>87</v>
      </c>
      <c r="J11" s="32" t="s">
        <v>88</v>
      </c>
    </row>
    <row r="14" spans="1:18" ht="12.75">
      <c r="C14" s="123" t="s">
        <v>89</v>
      </c>
      <c r="D14" s="124"/>
      <c r="F14" s="33" t="s">
        <v>90</v>
      </c>
      <c r="G14" s="33"/>
    </row>
    <row r="15" spans="1:18">
      <c r="C15" s="34" t="s">
        <v>91</v>
      </c>
      <c r="D15" s="34" t="s">
        <v>92</v>
      </c>
      <c r="F15" s="35" t="s">
        <v>93</v>
      </c>
      <c r="G15" s="36">
        <v>127690886.77</v>
      </c>
    </row>
    <row r="16" spans="1:18">
      <c r="C16" s="37" t="s">
        <v>94</v>
      </c>
      <c r="D16" s="37" t="s">
        <v>95</v>
      </c>
      <c r="F16" s="38" t="s">
        <v>96</v>
      </c>
      <c r="G16" s="36">
        <v>131836430.47</v>
      </c>
    </row>
    <row r="17" spans="3:7">
      <c r="C17" s="37" t="s">
        <v>97</v>
      </c>
      <c r="D17" s="37" t="s">
        <v>98</v>
      </c>
      <c r="E17" s="9" t="s">
        <v>99</v>
      </c>
      <c r="F17" s="38" t="s">
        <v>100</v>
      </c>
      <c r="G17" s="39"/>
    </row>
    <row r="18" spans="3:7">
      <c r="C18" s="37" t="s">
        <v>101</v>
      </c>
      <c r="D18" s="37" t="s">
        <v>92</v>
      </c>
      <c r="E18" s="9" t="s">
        <v>99</v>
      </c>
      <c r="F18" s="38" t="s">
        <v>102</v>
      </c>
      <c r="G18" s="36">
        <v>-4194104.41</v>
      </c>
    </row>
    <row r="19" spans="3:7">
      <c r="C19" s="37" t="s">
        <v>103</v>
      </c>
      <c r="D19" s="37" t="s">
        <v>92</v>
      </c>
      <c r="E19" s="9" t="s">
        <v>99</v>
      </c>
      <c r="F19" s="38" t="s">
        <v>104</v>
      </c>
      <c r="G19" s="36">
        <v>-378625.52</v>
      </c>
    </row>
    <row r="20" spans="3:7">
      <c r="C20" s="37" t="s">
        <v>80</v>
      </c>
      <c r="D20" s="37" t="s">
        <v>92</v>
      </c>
      <c r="E20" s="9" t="s">
        <v>99</v>
      </c>
      <c r="F20" s="38" t="s">
        <v>105</v>
      </c>
      <c r="G20" s="36">
        <v>427186.23</v>
      </c>
    </row>
    <row r="21" spans="3:7">
      <c r="C21" s="37" t="s">
        <v>106</v>
      </c>
      <c r="D21" s="37" t="s">
        <v>92</v>
      </c>
      <c r="E21" s="9" t="s">
        <v>99</v>
      </c>
      <c r="F21" s="38" t="s">
        <v>107</v>
      </c>
      <c r="G21" s="39"/>
    </row>
    <row r="22" spans="3:7">
      <c r="C22" s="37" t="s">
        <v>108</v>
      </c>
      <c r="D22" s="37" t="s">
        <v>92</v>
      </c>
      <c r="E22" s="9" t="s">
        <v>99</v>
      </c>
      <c r="F22" s="35" t="s">
        <v>109</v>
      </c>
      <c r="G22" s="36">
        <v>11265349.039999999</v>
      </c>
    </row>
    <row r="23" spans="3:7">
      <c r="C23" s="37" t="s">
        <v>110</v>
      </c>
      <c r="D23" s="37" t="s">
        <v>92</v>
      </c>
      <c r="E23" s="9" t="s">
        <v>99</v>
      </c>
      <c r="F23" s="35" t="s">
        <v>111</v>
      </c>
      <c r="G23" s="36">
        <v>-259722.35</v>
      </c>
    </row>
    <row r="24" spans="3:7">
      <c r="C24" s="37" t="s">
        <v>112</v>
      </c>
      <c r="D24" s="37" t="s">
        <v>92</v>
      </c>
      <c r="E24" s="9" t="s">
        <v>99</v>
      </c>
      <c r="F24" s="38" t="s">
        <v>113</v>
      </c>
      <c r="G24" s="36">
        <v>-278155.43</v>
      </c>
    </row>
    <row r="25" spans="3:7">
      <c r="C25" s="40" t="s">
        <v>114</v>
      </c>
      <c r="D25" s="40" t="s">
        <v>92</v>
      </c>
      <c r="E25" s="9" t="s">
        <v>99</v>
      </c>
      <c r="F25" s="38" t="s">
        <v>115</v>
      </c>
      <c r="G25" s="36">
        <v>18433.080000000002</v>
      </c>
    </row>
    <row r="26" spans="3:7">
      <c r="E26" s="9" t="s">
        <v>99</v>
      </c>
      <c r="F26" s="38" t="s">
        <v>116</v>
      </c>
      <c r="G26" s="39"/>
    </row>
    <row r="27" spans="3:7">
      <c r="E27" s="9" t="s">
        <v>99</v>
      </c>
      <c r="F27" s="35" t="s">
        <v>117</v>
      </c>
      <c r="G27" s="41">
        <v>138696513.46000001</v>
      </c>
    </row>
    <row r="28" spans="3:7">
      <c r="E28" s="9" t="s">
        <v>99</v>
      </c>
      <c r="F28" s="35" t="s">
        <v>118</v>
      </c>
      <c r="G28" s="36">
        <v>49890.1</v>
      </c>
    </row>
    <row r="29" spans="3:7">
      <c r="E29" s="9" t="s">
        <v>99</v>
      </c>
      <c r="F29" s="35" t="s">
        <v>119</v>
      </c>
      <c r="G29" s="36">
        <v>17186003.899999999</v>
      </c>
    </row>
    <row r="30" spans="3:7">
      <c r="E30" s="9" t="s">
        <v>99</v>
      </c>
      <c r="F30" s="38" t="s">
        <v>120</v>
      </c>
      <c r="G30" s="36">
        <v>9080.1</v>
      </c>
    </row>
    <row r="31" spans="3:7">
      <c r="E31" s="9" t="s">
        <v>99</v>
      </c>
      <c r="F31" s="38" t="s">
        <v>121</v>
      </c>
      <c r="G31" s="36">
        <v>17176923.800000001</v>
      </c>
    </row>
    <row r="32" spans="3:7">
      <c r="E32" s="9" t="s">
        <v>99</v>
      </c>
      <c r="F32" s="35" t="s">
        <v>122</v>
      </c>
      <c r="G32" s="36">
        <v>-1581912.92</v>
      </c>
    </row>
    <row r="33" spans="5:7">
      <c r="E33" s="9" t="s">
        <v>99</v>
      </c>
      <c r="F33" s="35" t="s">
        <v>123</v>
      </c>
      <c r="G33" s="36">
        <v>-18921904.219999999</v>
      </c>
    </row>
    <row r="34" spans="5:7">
      <c r="E34" s="9" t="s">
        <v>99</v>
      </c>
      <c r="F34" s="38" t="s">
        <v>124</v>
      </c>
      <c r="G34" s="36">
        <v>-268984.40000000002</v>
      </c>
    </row>
    <row r="35" spans="5:7">
      <c r="E35" s="9" t="s">
        <v>99</v>
      </c>
      <c r="F35" s="38" t="s">
        <v>125</v>
      </c>
      <c r="G35" s="36">
        <v>-18652919.82</v>
      </c>
    </row>
    <row r="36" spans="5:7">
      <c r="E36" s="9" t="s">
        <v>99</v>
      </c>
      <c r="F36" s="35" t="s">
        <v>126</v>
      </c>
      <c r="G36" s="39"/>
    </row>
    <row r="37" spans="5:7">
      <c r="E37" s="9" t="s">
        <v>99</v>
      </c>
      <c r="F37" s="35" t="s">
        <v>127</v>
      </c>
      <c r="G37" s="41">
        <v>135428590.31999999</v>
      </c>
    </row>
    <row r="38" spans="5:7">
      <c r="E38" s="9" t="s">
        <v>99</v>
      </c>
      <c r="F38" s="35" t="s">
        <v>128</v>
      </c>
      <c r="G38" s="36">
        <v>-4161423.07</v>
      </c>
    </row>
    <row r="39" spans="5:7">
      <c r="E39" s="9" t="s">
        <v>99</v>
      </c>
      <c r="F39" s="38" t="s">
        <v>129</v>
      </c>
      <c r="G39" s="36">
        <v>-3305044.53</v>
      </c>
    </row>
    <row r="40" spans="5:7">
      <c r="F40" s="42" t="s">
        <v>130</v>
      </c>
      <c r="G40" s="36">
        <v>-3144220.99</v>
      </c>
    </row>
    <row r="41" spans="5:7">
      <c r="F41" s="42" t="s">
        <v>131</v>
      </c>
      <c r="G41" s="39"/>
    </row>
    <row r="42" spans="5:7">
      <c r="F42" s="42" t="s">
        <v>132</v>
      </c>
      <c r="G42" s="36">
        <v>-160823.54</v>
      </c>
    </row>
    <row r="43" spans="5:7">
      <c r="F43" s="38" t="s">
        <v>133</v>
      </c>
      <c r="G43" s="36">
        <v>-856378.54</v>
      </c>
    </row>
    <row r="44" spans="5:7">
      <c r="F44" s="42" t="s">
        <v>134</v>
      </c>
      <c r="G44" s="36">
        <v>-763163.86</v>
      </c>
    </row>
    <row r="45" spans="5:7">
      <c r="F45" s="42" t="s">
        <v>135</v>
      </c>
      <c r="G45" s="36">
        <v>-249545.12</v>
      </c>
    </row>
    <row r="46" spans="5:7">
      <c r="F46" s="42" t="s">
        <v>136</v>
      </c>
      <c r="G46" s="36">
        <v>156330.44</v>
      </c>
    </row>
    <row r="47" spans="5:7">
      <c r="F47" s="35" t="s">
        <v>137</v>
      </c>
      <c r="G47" s="36">
        <v>-1013909.12</v>
      </c>
    </row>
    <row r="48" spans="5:7">
      <c r="F48" s="38" t="s">
        <v>138</v>
      </c>
      <c r="G48" s="36">
        <v>-617767.67000000004</v>
      </c>
    </row>
    <row r="49" spans="6:7">
      <c r="F49" s="38" t="s">
        <v>139</v>
      </c>
      <c r="G49" s="36">
        <v>-105941.34</v>
      </c>
    </row>
    <row r="50" spans="6:7">
      <c r="F50" s="38" t="s">
        <v>140</v>
      </c>
      <c r="G50" s="36">
        <v>-290200.11</v>
      </c>
    </row>
    <row r="51" spans="6:7">
      <c r="F51" s="35" t="s">
        <v>141</v>
      </c>
      <c r="G51" s="36">
        <v>-4038236.71</v>
      </c>
    </row>
    <row r="52" spans="6:7">
      <c r="F52" s="35" t="s">
        <v>142</v>
      </c>
      <c r="G52" s="36">
        <v>-12256681.48</v>
      </c>
    </row>
    <row r="53" spans="6:7">
      <c r="F53" s="38" t="s">
        <v>143</v>
      </c>
      <c r="G53" s="39"/>
    </row>
    <row r="54" spans="6:7">
      <c r="F54" s="38" t="s">
        <v>144</v>
      </c>
      <c r="G54" s="36">
        <v>-12256681.48</v>
      </c>
    </row>
    <row r="55" spans="6:7">
      <c r="F55" s="35" t="s">
        <v>145</v>
      </c>
      <c r="G55" s="36">
        <v>-3314.64</v>
      </c>
    </row>
    <row r="56" spans="6:7">
      <c r="F56" s="35" t="s">
        <v>146</v>
      </c>
      <c r="G56" s="41">
        <v>-21473565.02</v>
      </c>
    </row>
    <row r="57" spans="6:7">
      <c r="F57" s="35" t="s">
        <v>147</v>
      </c>
      <c r="G57" s="41">
        <v>113955025.3</v>
      </c>
    </row>
    <row r="58" spans="6:7">
      <c r="F58" s="35" t="s">
        <v>148</v>
      </c>
      <c r="G58" s="36">
        <v>-7249038.3200000003</v>
      </c>
    </row>
    <row r="59" spans="6:7">
      <c r="F59" s="35" t="s">
        <v>149</v>
      </c>
      <c r="G59" s="39"/>
    </row>
    <row r="60" spans="6:7">
      <c r="F60" s="35" t="s">
        <v>150</v>
      </c>
      <c r="G60" s="41">
        <v>106705986.98</v>
      </c>
    </row>
    <row r="61" spans="6:7">
      <c r="F61" s="35" t="s">
        <v>151</v>
      </c>
      <c r="G61" s="36">
        <v>352937.23</v>
      </c>
    </row>
    <row r="62" spans="6:7">
      <c r="F62" s="35" t="s">
        <v>152</v>
      </c>
      <c r="G62" s="39"/>
    </row>
    <row r="63" spans="6:7">
      <c r="F63" s="35" t="s">
        <v>153</v>
      </c>
      <c r="G63" s="36">
        <v>-26568068.129999999</v>
      </c>
    </row>
    <row r="64" spans="6:7">
      <c r="F64" s="38" t="s">
        <v>154</v>
      </c>
      <c r="G64" s="36">
        <v>50171856.439999998</v>
      </c>
    </row>
    <row r="65" spans="6:7">
      <c r="F65" s="38" t="s">
        <v>155</v>
      </c>
      <c r="G65" s="36">
        <v>-76739924.569999993</v>
      </c>
    </row>
    <row r="66" spans="6:7">
      <c r="F66" s="35" t="s">
        <v>156</v>
      </c>
      <c r="G66" s="36">
        <v>-1185140.19</v>
      </c>
    </row>
    <row r="67" spans="6:7">
      <c r="F67" s="35" t="s">
        <v>157</v>
      </c>
      <c r="G67" s="41">
        <v>79305715.890000001</v>
      </c>
    </row>
    <row r="68" spans="6:7">
      <c r="F68" s="35" t="s">
        <v>158</v>
      </c>
      <c r="G68" s="36">
        <v>30424470.52</v>
      </c>
    </row>
    <row r="69" spans="6:7">
      <c r="F69" s="38" t="s">
        <v>159</v>
      </c>
      <c r="G69" s="36">
        <v>26187973.73</v>
      </c>
    </row>
    <row r="70" spans="6:7">
      <c r="F70" s="38" t="s">
        <v>107</v>
      </c>
      <c r="G70" s="36">
        <v>4229704.82</v>
      </c>
    </row>
    <row r="71" spans="6:7">
      <c r="F71" s="38" t="s">
        <v>160</v>
      </c>
      <c r="G71" s="39"/>
    </row>
    <row r="72" spans="6:7">
      <c r="F72" s="38" t="s">
        <v>161</v>
      </c>
      <c r="G72" s="39"/>
    </row>
    <row r="73" spans="6:7">
      <c r="F73" s="38" t="s">
        <v>162</v>
      </c>
      <c r="G73" s="36">
        <v>6791.97</v>
      </c>
    </row>
    <row r="74" spans="6:7">
      <c r="F74" s="35" t="s">
        <v>163</v>
      </c>
      <c r="G74" s="36">
        <v>-24957386.760000002</v>
      </c>
    </row>
    <row r="75" spans="6:7">
      <c r="F75" s="38" t="s">
        <v>164</v>
      </c>
      <c r="G75" s="36">
        <v>-18232790.510000002</v>
      </c>
    </row>
    <row r="76" spans="6:7">
      <c r="F76" s="38" t="s">
        <v>165</v>
      </c>
      <c r="G76" s="39"/>
    </row>
    <row r="77" spans="6:7">
      <c r="F77" s="38" t="s">
        <v>166</v>
      </c>
      <c r="G77" s="36">
        <v>-4223991.68</v>
      </c>
    </row>
    <row r="78" spans="6:7">
      <c r="F78" s="42" t="s">
        <v>167</v>
      </c>
      <c r="G78" s="39"/>
    </row>
    <row r="79" spans="6:7" ht="22.5">
      <c r="F79" s="43" t="s">
        <v>168</v>
      </c>
      <c r="G79" s="36">
        <v>-4223991.68</v>
      </c>
    </row>
    <row r="80" spans="6:7">
      <c r="F80" s="38" t="s">
        <v>169</v>
      </c>
      <c r="G80" s="36">
        <v>1169841.53</v>
      </c>
    </row>
    <row r="81" spans="6:7">
      <c r="F81" s="42" t="s">
        <v>167</v>
      </c>
      <c r="G81" s="39"/>
    </row>
    <row r="82" spans="6:7" ht="22.5">
      <c r="F82" s="43" t="s">
        <v>168</v>
      </c>
      <c r="G82" s="36">
        <v>1169841.53</v>
      </c>
    </row>
    <row r="83" spans="6:7">
      <c r="F83" s="35" t="s">
        <v>170</v>
      </c>
      <c r="G83" s="36">
        <v>-3670446.1</v>
      </c>
    </row>
    <row r="84" spans="6:7">
      <c r="F84" s="35" t="s">
        <v>171</v>
      </c>
      <c r="G84" s="36">
        <v>-1180261.42</v>
      </c>
    </row>
    <row r="85" spans="6:7">
      <c r="F85" s="38" t="s">
        <v>172</v>
      </c>
      <c r="G85" s="36">
        <v>-286363.34999999998</v>
      </c>
    </row>
    <row r="86" spans="6:7">
      <c r="F86" s="38" t="s">
        <v>173</v>
      </c>
      <c r="G86" s="44">
        <v>0</v>
      </c>
    </row>
    <row r="87" spans="6:7">
      <c r="F87" s="38" t="s">
        <v>174</v>
      </c>
      <c r="G87" s="39"/>
    </row>
    <row r="88" spans="6:7">
      <c r="F88" s="38" t="s">
        <v>175</v>
      </c>
      <c r="G88" s="36">
        <v>-893898.07</v>
      </c>
    </row>
    <row r="89" spans="6:7">
      <c r="F89" s="35" t="s">
        <v>176</v>
      </c>
      <c r="G89" s="36">
        <v>17598708.300000001</v>
      </c>
    </row>
    <row r="90" spans="6:7">
      <c r="F90" s="38" t="s">
        <v>177</v>
      </c>
      <c r="G90" s="36">
        <v>-7252351.8300000001</v>
      </c>
    </row>
    <row r="91" spans="6:7">
      <c r="F91" s="42" t="s">
        <v>167</v>
      </c>
      <c r="G91" s="36">
        <v>-7391669.8300000001</v>
      </c>
    </row>
    <row r="92" spans="6:7">
      <c r="F92" s="42" t="s">
        <v>178</v>
      </c>
      <c r="G92" s="36">
        <v>139318</v>
      </c>
    </row>
    <row r="93" spans="6:7">
      <c r="F93" s="38" t="s">
        <v>175</v>
      </c>
      <c r="G93" s="36">
        <v>24851060.129999999</v>
      </c>
    </row>
    <row r="94" spans="6:7">
      <c r="F94" s="35" t="s">
        <v>179</v>
      </c>
      <c r="G94" s="41">
        <v>21885530.640000001</v>
      </c>
    </row>
    <row r="95" spans="6:7">
      <c r="F95" s="35" t="s">
        <v>180</v>
      </c>
      <c r="G95" s="39"/>
    </row>
    <row r="96" spans="6:7">
      <c r="F96" s="35" t="s">
        <v>181</v>
      </c>
      <c r="G96" s="41">
        <v>101191246.53</v>
      </c>
    </row>
    <row r="97" spans="6:7">
      <c r="F97" s="35" t="s">
        <v>182</v>
      </c>
      <c r="G97" s="36">
        <v>-4564278.16</v>
      </c>
    </row>
    <row r="98" spans="6:7">
      <c r="F98" s="35" t="s">
        <v>183</v>
      </c>
      <c r="G98" s="39"/>
    </row>
    <row r="99" spans="6:7">
      <c r="F99" s="35" t="s">
        <v>184</v>
      </c>
      <c r="G99" s="41">
        <v>-4564278.16</v>
      </c>
    </row>
    <row r="100" spans="6:7">
      <c r="F100" s="35" t="s">
        <v>185</v>
      </c>
      <c r="G100" s="41">
        <v>96626968.370000005</v>
      </c>
    </row>
  </sheetData>
  <mergeCells count="1">
    <mergeCell ref="C14:D14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87"/>
  <sheetViews>
    <sheetView topLeftCell="A73" workbookViewId="0">
      <selection activeCell="D22" sqref="D22"/>
    </sheetView>
  </sheetViews>
  <sheetFormatPr baseColWidth="10" defaultColWidth="9.140625" defaultRowHeight="12.75"/>
  <cols>
    <col min="1" max="1" width="53.28515625" bestFit="1" customWidth="1"/>
    <col min="2" max="2" width="12.5703125" bestFit="1" customWidth="1"/>
    <col min="4" max="4" width="53.28515625" bestFit="1" customWidth="1"/>
    <col min="5" max="5" width="12.85546875" bestFit="1" customWidth="1"/>
  </cols>
  <sheetData>
    <row r="1" spans="1:5">
      <c r="A1" s="45" t="s">
        <v>90</v>
      </c>
      <c r="B1" s="45"/>
      <c r="D1" s="45" t="s">
        <v>90</v>
      </c>
      <c r="E1" s="45"/>
    </row>
    <row r="2" spans="1:5">
      <c r="A2" s="35" t="s">
        <v>93</v>
      </c>
      <c r="B2" s="36">
        <v>64125251.280000001</v>
      </c>
      <c r="D2" s="35" t="s">
        <v>93</v>
      </c>
      <c r="E2" s="36">
        <v>122239939.75</v>
      </c>
    </row>
    <row r="3" spans="1:5">
      <c r="A3" s="38" t="s">
        <v>96</v>
      </c>
      <c r="B3" s="36">
        <v>65902554.25</v>
      </c>
      <c r="D3" s="38" t="s">
        <v>96</v>
      </c>
      <c r="E3" s="36">
        <v>126790160.98999999</v>
      </c>
    </row>
    <row r="4" spans="1:5">
      <c r="A4" s="38" t="s">
        <v>100</v>
      </c>
      <c r="B4" s="39"/>
      <c r="D4" s="38" t="s">
        <v>100</v>
      </c>
      <c r="E4" s="39"/>
    </row>
    <row r="5" spans="1:5">
      <c r="A5" s="38" t="s">
        <v>102</v>
      </c>
      <c r="B5" s="36">
        <v>-1858794.66</v>
      </c>
      <c r="D5" s="38" t="s">
        <v>102</v>
      </c>
      <c r="E5" s="36">
        <v>-4115319.31</v>
      </c>
    </row>
    <row r="6" spans="1:5">
      <c r="A6" s="38" t="s">
        <v>104</v>
      </c>
      <c r="B6" s="36">
        <v>-338336.53</v>
      </c>
      <c r="D6" s="38" t="s">
        <v>104</v>
      </c>
      <c r="E6" s="36">
        <v>-858630.15</v>
      </c>
    </row>
    <row r="7" spans="1:5">
      <c r="A7" s="38" t="s">
        <v>105</v>
      </c>
      <c r="B7" s="36">
        <v>419828.22</v>
      </c>
      <c r="D7" s="38" t="s">
        <v>105</v>
      </c>
      <c r="E7" s="36">
        <v>423728.22</v>
      </c>
    </row>
    <row r="8" spans="1:5">
      <c r="A8" s="38" t="s">
        <v>107</v>
      </c>
      <c r="B8" s="39"/>
      <c r="D8" s="38" t="s">
        <v>107</v>
      </c>
      <c r="E8" s="39"/>
    </row>
    <row r="9" spans="1:5">
      <c r="A9" s="35" t="s">
        <v>109</v>
      </c>
      <c r="B9" s="36">
        <v>6236709.4800000004</v>
      </c>
      <c r="D9" s="35" t="s">
        <v>109</v>
      </c>
      <c r="E9" s="36">
        <v>12473418.960000001</v>
      </c>
    </row>
    <row r="10" spans="1:5">
      <c r="A10" s="35" t="s">
        <v>111</v>
      </c>
      <c r="B10" s="36">
        <v>-139411.07</v>
      </c>
      <c r="D10" s="35" t="s">
        <v>111</v>
      </c>
      <c r="E10" s="36">
        <v>-246875.43</v>
      </c>
    </row>
    <row r="11" spans="1:5">
      <c r="A11" s="38" t="s">
        <v>113</v>
      </c>
      <c r="B11" s="36">
        <v>-139077.72</v>
      </c>
      <c r="D11" s="38" t="s">
        <v>113</v>
      </c>
      <c r="E11" s="36">
        <v>-282812.62</v>
      </c>
    </row>
    <row r="12" spans="1:5">
      <c r="A12" s="38" t="s">
        <v>115</v>
      </c>
      <c r="B12" s="36">
        <v>-1698.35</v>
      </c>
      <c r="D12" s="38" t="s">
        <v>115</v>
      </c>
      <c r="E12" s="36">
        <v>34572.19</v>
      </c>
    </row>
    <row r="13" spans="1:5">
      <c r="A13" s="38" t="s">
        <v>116</v>
      </c>
      <c r="B13" s="36">
        <v>1365</v>
      </c>
      <c r="D13" s="38" t="s">
        <v>116</v>
      </c>
      <c r="E13" s="36">
        <v>1365</v>
      </c>
    </row>
    <row r="14" spans="1:5">
      <c r="A14" s="35" t="s">
        <v>117</v>
      </c>
      <c r="B14" s="41">
        <v>70222549.689999998</v>
      </c>
      <c r="D14" s="35" t="s">
        <v>117</v>
      </c>
      <c r="E14" s="41">
        <v>134466483.28</v>
      </c>
    </row>
    <row r="15" spans="1:5">
      <c r="A15" s="35" t="s">
        <v>118</v>
      </c>
      <c r="B15" s="36">
        <v>58302.29</v>
      </c>
      <c r="D15" s="35" t="s">
        <v>118</v>
      </c>
      <c r="E15" s="36">
        <v>126121.17</v>
      </c>
    </row>
    <row r="16" spans="1:5">
      <c r="A16" s="35" t="s">
        <v>119</v>
      </c>
      <c r="B16" s="36">
        <v>15703044.42</v>
      </c>
      <c r="D16" s="35" t="s">
        <v>119</v>
      </c>
      <c r="E16" s="36">
        <v>17276721.989999998</v>
      </c>
    </row>
    <row r="17" spans="1:5">
      <c r="A17" s="38" t="s">
        <v>186</v>
      </c>
      <c r="B17" s="36">
        <v>88524.34</v>
      </c>
      <c r="D17" s="38" t="s">
        <v>186</v>
      </c>
      <c r="E17" s="36">
        <v>199132.75</v>
      </c>
    </row>
    <row r="18" spans="1:5">
      <c r="A18" s="38" t="s">
        <v>121</v>
      </c>
      <c r="B18" s="36">
        <v>15614520.08</v>
      </c>
      <c r="D18" s="38" t="s">
        <v>121</v>
      </c>
      <c r="E18" s="36">
        <v>17077589.239999998</v>
      </c>
    </row>
    <row r="19" spans="1:5">
      <c r="A19" s="35" t="s">
        <v>122</v>
      </c>
      <c r="B19" s="36">
        <v>-1094273.25</v>
      </c>
      <c r="D19" s="35" t="s">
        <v>122</v>
      </c>
      <c r="E19" s="36">
        <v>-3635256.32</v>
      </c>
    </row>
    <row r="20" spans="1:5">
      <c r="A20" s="35" t="s">
        <v>123</v>
      </c>
      <c r="B20" s="36">
        <v>-18262233.52</v>
      </c>
      <c r="D20" s="35" t="s">
        <v>123</v>
      </c>
      <c r="E20" s="36">
        <v>-19929609.489999998</v>
      </c>
    </row>
    <row r="21" spans="1:5">
      <c r="A21" s="38" t="s">
        <v>187</v>
      </c>
      <c r="B21" s="36">
        <v>-152259.19</v>
      </c>
      <c r="D21" s="38" t="s">
        <v>187</v>
      </c>
      <c r="E21" s="36">
        <v>-326553.83</v>
      </c>
    </row>
    <row r="22" spans="1:5">
      <c r="A22" s="38" t="s">
        <v>125</v>
      </c>
      <c r="B22" s="36">
        <v>-18109974.329999998</v>
      </c>
      <c r="D22" s="38" t="s">
        <v>125</v>
      </c>
      <c r="E22" s="36">
        <v>-19603055.66</v>
      </c>
    </row>
    <row r="23" spans="1:5">
      <c r="A23" s="35" t="s">
        <v>126</v>
      </c>
      <c r="B23" s="39"/>
      <c r="D23" s="35" t="s">
        <v>126</v>
      </c>
      <c r="E23" s="39"/>
    </row>
    <row r="24" spans="1:5">
      <c r="A24" s="35" t="s">
        <v>127</v>
      </c>
      <c r="B24" s="41">
        <v>66627389.630000003</v>
      </c>
      <c r="D24" s="35" t="s">
        <v>127</v>
      </c>
      <c r="E24" s="41">
        <v>128304460.63</v>
      </c>
    </row>
    <row r="25" spans="1:5">
      <c r="A25" s="35" t="s">
        <v>128</v>
      </c>
      <c r="B25" s="36">
        <v>-2240537.36</v>
      </c>
      <c r="D25" s="35" t="s">
        <v>128</v>
      </c>
      <c r="E25" s="36">
        <v>-3212707.49</v>
      </c>
    </row>
    <row r="26" spans="1:5">
      <c r="A26" s="38" t="s">
        <v>129</v>
      </c>
      <c r="B26" s="36">
        <v>-1993535.07</v>
      </c>
      <c r="D26" s="38" t="s">
        <v>129</v>
      </c>
      <c r="E26" s="36">
        <v>-2655077.98</v>
      </c>
    </row>
    <row r="27" spans="1:5">
      <c r="A27" s="42" t="s">
        <v>130</v>
      </c>
      <c r="B27" s="36">
        <v>-1794191.26</v>
      </c>
      <c r="D27" s="42" t="s">
        <v>130</v>
      </c>
      <c r="E27" s="36">
        <v>-2325065.21</v>
      </c>
    </row>
    <row r="28" spans="1:5">
      <c r="A28" s="42" t="s">
        <v>131</v>
      </c>
      <c r="B28" s="39"/>
      <c r="D28" s="42" t="s">
        <v>131</v>
      </c>
      <c r="E28" s="39"/>
    </row>
    <row r="29" spans="1:5">
      <c r="A29" s="42" t="s">
        <v>132</v>
      </c>
      <c r="B29" s="36">
        <v>-199343.81</v>
      </c>
      <c r="D29" s="42" t="s">
        <v>132</v>
      </c>
      <c r="E29" s="36">
        <v>-330012.77</v>
      </c>
    </row>
    <row r="30" spans="1:5">
      <c r="A30" s="38" t="s">
        <v>133</v>
      </c>
      <c r="B30" s="36">
        <v>-247002.29</v>
      </c>
      <c r="D30" s="38" t="s">
        <v>133</v>
      </c>
      <c r="E30" s="36">
        <v>-557629.51</v>
      </c>
    </row>
    <row r="31" spans="1:5">
      <c r="A31" s="42" t="s">
        <v>134</v>
      </c>
      <c r="B31" s="36">
        <v>-280039.58</v>
      </c>
      <c r="D31" s="42" t="s">
        <v>134</v>
      </c>
      <c r="E31" s="36">
        <v>-555920.1</v>
      </c>
    </row>
    <row r="32" spans="1:5">
      <c r="A32" s="42" t="s">
        <v>135</v>
      </c>
      <c r="B32" s="36">
        <v>-141783.81</v>
      </c>
      <c r="D32" s="42" t="s">
        <v>135</v>
      </c>
      <c r="E32" s="36">
        <v>-245149.86</v>
      </c>
    </row>
    <row r="33" spans="1:5">
      <c r="A33" s="42" t="s">
        <v>136</v>
      </c>
      <c r="B33" s="36">
        <v>174821.1</v>
      </c>
      <c r="D33" s="42" t="s">
        <v>136</v>
      </c>
      <c r="E33" s="36">
        <v>243440.45</v>
      </c>
    </row>
    <row r="34" spans="1:5">
      <c r="A34" s="35" t="s">
        <v>137</v>
      </c>
      <c r="B34" s="36">
        <v>-440257.01</v>
      </c>
      <c r="D34" s="35" t="s">
        <v>137</v>
      </c>
      <c r="E34" s="36">
        <v>-762534.07</v>
      </c>
    </row>
    <row r="35" spans="1:5">
      <c r="A35" s="38" t="s">
        <v>138</v>
      </c>
      <c r="B35" s="36">
        <v>-275882.62</v>
      </c>
      <c r="D35" s="38" t="s">
        <v>138</v>
      </c>
      <c r="E35" s="36">
        <v>-430418.75</v>
      </c>
    </row>
    <row r="36" spans="1:5">
      <c r="A36" s="38" t="s">
        <v>139</v>
      </c>
      <c r="B36" s="36">
        <v>-44731.76</v>
      </c>
      <c r="D36" s="38" t="s">
        <v>139</v>
      </c>
      <c r="E36" s="36">
        <v>-90475.56</v>
      </c>
    </row>
    <row r="37" spans="1:5">
      <c r="A37" s="38" t="s">
        <v>140</v>
      </c>
      <c r="B37" s="36">
        <v>-119642.63</v>
      </c>
      <c r="D37" s="38" t="s">
        <v>140</v>
      </c>
      <c r="E37" s="36">
        <v>-241639.76</v>
      </c>
    </row>
    <row r="38" spans="1:5">
      <c r="A38" s="35" t="s">
        <v>141</v>
      </c>
      <c r="B38" s="36">
        <v>-3728837.18</v>
      </c>
      <c r="D38" s="35" t="s">
        <v>141</v>
      </c>
      <c r="E38" s="36">
        <v>-4667563.6500000004</v>
      </c>
    </row>
    <row r="39" spans="1:5">
      <c r="A39" s="35" t="s">
        <v>142</v>
      </c>
      <c r="B39" s="36">
        <v>-6918406.8799999999</v>
      </c>
      <c r="D39" s="35" t="s">
        <v>142</v>
      </c>
      <c r="E39" s="36">
        <v>-13487915.188999999</v>
      </c>
    </row>
    <row r="40" spans="1:5">
      <c r="A40" s="38" t="s">
        <v>143</v>
      </c>
      <c r="B40" s="39"/>
      <c r="D40" s="38" t="s">
        <v>143</v>
      </c>
      <c r="E40" s="39"/>
    </row>
    <row r="41" spans="1:5">
      <c r="A41" s="38" t="s">
        <v>144</v>
      </c>
      <c r="B41" s="36">
        <v>-6918406.8799999999</v>
      </c>
      <c r="D41" s="38" t="s">
        <v>144</v>
      </c>
      <c r="E41" s="36">
        <v>-13487915.188999999</v>
      </c>
    </row>
    <row r="42" spans="1:5">
      <c r="A42" s="35" t="s">
        <v>188</v>
      </c>
      <c r="B42" s="46">
        <v>0</v>
      </c>
      <c r="D42" s="35" t="s">
        <v>188</v>
      </c>
      <c r="E42" s="46">
        <v>0</v>
      </c>
    </row>
    <row r="43" spans="1:5">
      <c r="A43" s="35" t="s">
        <v>146</v>
      </c>
      <c r="B43" s="41">
        <v>-13328038.43</v>
      </c>
      <c r="D43" s="35" t="s">
        <v>146</v>
      </c>
      <c r="E43" s="41">
        <v>-22130720.399</v>
      </c>
    </row>
    <row r="44" spans="1:5">
      <c r="A44" s="35" t="s">
        <v>147</v>
      </c>
      <c r="B44" s="41">
        <v>53299351.200000003</v>
      </c>
      <c r="D44" s="35" t="s">
        <v>147</v>
      </c>
      <c r="E44" s="41">
        <v>106173740.23100001</v>
      </c>
    </row>
    <row r="45" spans="1:5">
      <c r="A45" s="35" t="s">
        <v>148</v>
      </c>
      <c r="B45" s="36">
        <v>-2965031.52</v>
      </c>
      <c r="D45" s="35" t="s">
        <v>148</v>
      </c>
      <c r="E45" s="36">
        <v>-5780535.0810000002</v>
      </c>
    </row>
    <row r="46" spans="1:5">
      <c r="A46" s="35" t="s">
        <v>149</v>
      </c>
      <c r="B46" s="39"/>
      <c r="D46" s="35" t="s">
        <v>149</v>
      </c>
      <c r="E46" s="39"/>
    </row>
    <row r="47" spans="1:5">
      <c r="A47" s="35" t="s">
        <v>150</v>
      </c>
      <c r="B47" s="41">
        <v>50334319.68</v>
      </c>
      <c r="D47" s="35" t="s">
        <v>150</v>
      </c>
      <c r="E47" s="41">
        <v>100393205.15000001</v>
      </c>
    </row>
    <row r="48" spans="1:5">
      <c r="A48" s="35" t="s">
        <v>151</v>
      </c>
      <c r="B48" s="36">
        <v>189583.16</v>
      </c>
      <c r="D48" s="35" t="s">
        <v>151</v>
      </c>
      <c r="E48" s="36">
        <v>823846.49</v>
      </c>
    </row>
    <row r="49" spans="1:5">
      <c r="A49" s="35" t="s">
        <v>152</v>
      </c>
      <c r="B49" s="39"/>
      <c r="D49" s="35" t="s">
        <v>152</v>
      </c>
      <c r="E49" s="39"/>
    </row>
    <row r="50" spans="1:5">
      <c r="A50" s="35" t="s">
        <v>153</v>
      </c>
      <c r="B50" s="36">
        <v>-6542543.3899999997</v>
      </c>
      <c r="D50" s="35" t="s">
        <v>153</v>
      </c>
      <c r="E50" s="36">
        <v>17833005.449999999</v>
      </c>
    </row>
    <row r="51" spans="1:5">
      <c r="A51" s="38" t="s">
        <v>154</v>
      </c>
      <c r="B51" s="36">
        <v>50315121.950000003</v>
      </c>
      <c r="D51" s="38" t="s">
        <v>154</v>
      </c>
      <c r="E51" s="36">
        <v>91198995.849999994</v>
      </c>
    </row>
    <row r="52" spans="1:5">
      <c r="A52" s="38" t="s">
        <v>155</v>
      </c>
      <c r="B52" s="36">
        <v>-56857665.340000004</v>
      </c>
      <c r="D52" s="38" t="s">
        <v>155</v>
      </c>
      <c r="E52" s="36">
        <v>-73365990.400000006</v>
      </c>
    </row>
    <row r="53" spans="1:5">
      <c r="A53" s="35" t="s">
        <v>156</v>
      </c>
      <c r="B53" s="36">
        <v>-3140247.28</v>
      </c>
      <c r="D53" s="35" t="s">
        <v>156</v>
      </c>
      <c r="E53" s="36">
        <v>-1372395.44</v>
      </c>
    </row>
    <row r="54" spans="1:5">
      <c r="A54" s="35" t="s">
        <v>157</v>
      </c>
      <c r="B54" s="41">
        <v>40841112.170000002</v>
      </c>
      <c r="D54" s="35" t="s">
        <v>157</v>
      </c>
      <c r="E54" s="41">
        <v>117677661.65000001</v>
      </c>
    </row>
    <row r="55" spans="1:5">
      <c r="A55" s="35" t="s">
        <v>158</v>
      </c>
      <c r="B55" s="36">
        <v>12585653.949999999</v>
      </c>
      <c r="D55" s="35" t="s">
        <v>158</v>
      </c>
      <c r="E55" s="36">
        <v>42843509.770000003</v>
      </c>
    </row>
    <row r="56" spans="1:5">
      <c r="A56" s="38" t="s">
        <v>159</v>
      </c>
      <c r="B56" s="36">
        <v>10386143.52</v>
      </c>
      <c r="D56" s="38" t="s">
        <v>159</v>
      </c>
      <c r="E56" s="36">
        <v>38368631.57</v>
      </c>
    </row>
    <row r="57" spans="1:5">
      <c r="A57" s="38" t="s">
        <v>107</v>
      </c>
      <c r="B57" s="36">
        <v>2199404.6</v>
      </c>
      <c r="D57" s="38" t="s">
        <v>107</v>
      </c>
      <c r="E57" s="36">
        <v>4470620.6900000004</v>
      </c>
    </row>
    <row r="58" spans="1:5">
      <c r="A58" s="38" t="s">
        <v>160</v>
      </c>
      <c r="B58" s="39"/>
      <c r="D58" s="38" t="s">
        <v>160</v>
      </c>
      <c r="E58" s="39"/>
    </row>
    <row r="59" spans="1:5">
      <c r="A59" s="38" t="s">
        <v>161</v>
      </c>
      <c r="B59" s="39"/>
      <c r="D59" s="38" t="s">
        <v>161</v>
      </c>
      <c r="E59" s="39"/>
    </row>
    <row r="60" spans="1:5">
      <c r="A60" s="38" t="s">
        <v>162</v>
      </c>
      <c r="B60" s="36">
        <v>105.83</v>
      </c>
      <c r="D60" s="38" t="s">
        <v>162</v>
      </c>
      <c r="E60" s="36">
        <v>4257.51</v>
      </c>
    </row>
    <row r="61" spans="1:5">
      <c r="A61" s="35" t="s">
        <v>163</v>
      </c>
      <c r="B61" s="36">
        <v>-11345235.07</v>
      </c>
      <c r="D61" s="35" t="s">
        <v>163</v>
      </c>
      <c r="E61" s="36">
        <v>-22558980.789999999</v>
      </c>
    </row>
    <row r="62" spans="1:5">
      <c r="A62" s="38" t="s">
        <v>164</v>
      </c>
      <c r="B62" s="36">
        <v>-7933975.2599999998</v>
      </c>
      <c r="D62" s="38" t="s">
        <v>164</v>
      </c>
      <c r="E62" s="36">
        <v>-15906219.6</v>
      </c>
    </row>
    <row r="63" spans="1:5">
      <c r="A63" s="38" t="s">
        <v>165</v>
      </c>
      <c r="B63" s="39"/>
      <c r="D63" s="38" t="s">
        <v>165</v>
      </c>
      <c r="E63" s="39"/>
    </row>
    <row r="64" spans="1:5">
      <c r="A64" s="38" t="s">
        <v>166</v>
      </c>
      <c r="B64" s="36">
        <v>-1703200.01</v>
      </c>
      <c r="D64" s="38" t="s">
        <v>166</v>
      </c>
      <c r="E64" s="36">
        <v>-3420838.84</v>
      </c>
    </row>
    <row r="65" spans="1:5">
      <c r="A65" s="42" t="s">
        <v>167</v>
      </c>
      <c r="B65" s="39"/>
      <c r="D65" s="42" t="s">
        <v>167</v>
      </c>
      <c r="E65" s="39"/>
    </row>
    <row r="66" spans="1:5" ht="22.5">
      <c r="A66" s="43" t="s">
        <v>168</v>
      </c>
      <c r="B66" s="36">
        <v>-1703200.01</v>
      </c>
      <c r="D66" s="43" t="s">
        <v>168</v>
      </c>
      <c r="E66" s="36">
        <v>-3420838.84</v>
      </c>
    </row>
    <row r="67" spans="1:5">
      <c r="A67" s="38" t="s">
        <v>169</v>
      </c>
      <c r="B67" s="39"/>
      <c r="D67" s="38" t="s">
        <v>169</v>
      </c>
      <c r="E67" s="39"/>
    </row>
    <row r="68" spans="1:5">
      <c r="A68" s="42" t="s">
        <v>167</v>
      </c>
      <c r="B68" s="39"/>
      <c r="D68" s="42" t="s">
        <v>167</v>
      </c>
      <c r="E68" s="39"/>
    </row>
    <row r="69" spans="1:5" ht="22.5">
      <c r="A69" s="43" t="s">
        <v>168</v>
      </c>
      <c r="B69" s="39"/>
      <c r="D69" s="43" t="s">
        <v>168</v>
      </c>
      <c r="E69" s="39"/>
    </row>
    <row r="70" spans="1:5">
      <c r="A70" s="35" t="s">
        <v>170</v>
      </c>
      <c r="B70" s="36">
        <v>-1708059.8</v>
      </c>
      <c r="D70" s="35" t="s">
        <v>170</v>
      </c>
      <c r="E70" s="36">
        <v>-3231922.35</v>
      </c>
    </row>
    <row r="71" spans="1:5">
      <c r="A71" s="35" t="s">
        <v>171</v>
      </c>
      <c r="B71" s="36">
        <v>-491612.95</v>
      </c>
      <c r="D71" s="35" t="s">
        <v>171</v>
      </c>
      <c r="E71" s="36">
        <v>-843288.77</v>
      </c>
    </row>
    <row r="72" spans="1:5">
      <c r="A72" s="38" t="s">
        <v>172</v>
      </c>
      <c r="B72" s="36">
        <v>-210678.06</v>
      </c>
      <c r="D72" s="38" t="s">
        <v>172</v>
      </c>
      <c r="E72" s="36">
        <v>-288055.05</v>
      </c>
    </row>
    <row r="73" spans="1:5">
      <c r="A73" s="38" t="s">
        <v>173</v>
      </c>
      <c r="B73" s="39"/>
      <c r="D73" s="38" t="s">
        <v>173</v>
      </c>
      <c r="E73" s="39"/>
    </row>
    <row r="74" spans="1:5">
      <c r="A74" s="38" t="s">
        <v>174</v>
      </c>
      <c r="B74" s="39"/>
      <c r="D74" s="38" t="s">
        <v>174</v>
      </c>
      <c r="E74" s="39"/>
    </row>
    <row r="75" spans="1:5">
      <c r="A75" s="38" t="s">
        <v>175</v>
      </c>
      <c r="B75" s="36">
        <v>-280934.89</v>
      </c>
      <c r="D75" s="38" t="s">
        <v>175</v>
      </c>
      <c r="E75" s="36">
        <v>-555233.72</v>
      </c>
    </row>
    <row r="76" spans="1:5">
      <c r="A76" s="35" t="s">
        <v>176</v>
      </c>
      <c r="B76" s="36">
        <v>24667190.989999998</v>
      </c>
      <c r="D76" s="35" t="s">
        <v>176</v>
      </c>
      <c r="E76" s="36">
        <v>-12802525.380000001</v>
      </c>
    </row>
    <row r="77" spans="1:5">
      <c r="A77" s="38" t="s">
        <v>177</v>
      </c>
      <c r="B77" s="36">
        <v>4806747</v>
      </c>
      <c r="D77" s="38" t="s">
        <v>177</v>
      </c>
      <c r="E77" s="36">
        <v>-3113553</v>
      </c>
    </row>
    <row r="78" spans="1:5">
      <c r="A78" s="42" t="s">
        <v>167</v>
      </c>
      <c r="B78" s="36">
        <v>-5586401</v>
      </c>
      <c r="D78" s="42" t="s">
        <v>167</v>
      </c>
      <c r="E78" s="36">
        <v>-11444005</v>
      </c>
    </row>
    <row r="79" spans="1:5">
      <c r="A79" s="42" t="s">
        <v>178</v>
      </c>
      <c r="B79" s="36">
        <v>10393148</v>
      </c>
      <c r="D79" s="42" t="s">
        <v>178</v>
      </c>
      <c r="E79" s="36">
        <v>8330452</v>
      </c>
    </row>
    <row r="80" spans="1:5">
      <c r="A80" s="38" t="s">
        <v>175</v>
      </c>
      <c r="B80" s="36">
        <v>19860443.989999998</v>
      </c>
      <c r="D80" s="38" t="s">
        <v>175</v>
      </c>
      <c r="E80" s="36">
        <v>-9688972.3800000008</v>
      </c>
    </row>
    <row r="81" spans="1:5">
      <c r="A81" s="35" t="s">
        <v>179</v>
      </c>
      <c r="B81" s="41">
        <v>25415996.920000002</v>
      </c>
      <c r="D81" s="35" t="s">
        <v>179</v>
      </c>
      <c r="E81" s="41">
        <v>6638714.8300000001</v>
      </c>
    </row>
    <row r="82" spans="1:5">
      <c r="A82" s="35" t="s">
        <v>180</v>
      </c>
      <c r="B82" s="39"/>
      <c r="D82" s="35" t="s">
        <v>180</v>
      </c>
      <c r="E82" s="39"/>
    </row>
    <row r="83" spans="1:5">
      <c r="A83" s="35" t="s">
        <v>181</v>
      </c>
      <c r="B83" s="41">
        <v>66257109.090000004</v>
      </c>
      <c r="D83" s="35" t="s">
        <v>181</v>
      </c>
      <c r="E83" s="41">
        <v>124316376.48</v>
      </c>
    </row>
    <row r="84" spans="1:5">
      <c r="A84" s="35" t="s">
        <v>182</v>
      </c>
      <c r="B84" s="36">
        <v>-1534207.03</v>
      </c>
      <c r="D84" s="35" t="s">
        <v>182</v>
      </c>
      <c r="E84" s="36">
        <v>-3260612.52</v>
      </c>
    </row>
    <row r="85" spans="1:5">
      <c r="A85" s="35" t="s">
        <v>183</v>
      </c>
      <c r="B85" s="39"/>
      <c r="D85" s="35" t="s">
        <v>183</v>
      </c>
      <c r="E85" s="39"/>
    </row>
    <row r="86" spans="1:5">
      <c r="A86" s="35" t="s">
        <v>184</v>
      </c>
      <c r="B86" s="41">
        <v>-1534207.03</v>
      </c>
      <c r="D86" s="35" t="s">
        <v>184</v>
      </c>
      <c r="E86" s="41">
        <v>-3260612.52</v>
      </c>
    </row>
    <row r="87" spans="1:5">
      <c r="A87" s="35" t="s">
        <v>185</v>
      </c>
      <c r="B87" s="41">
        <v>64722902.060000002</v>
      </c>
      <c r="D87" s="35" t="s">
        <v>185</v>
      </c>
      <c r="E87" s="41">
        <v>121055763.95999999</v>
      </c>
    </row>
  </sheetData>
  <pageMargins left="0.70866141732283472" right="0.70866141732283472" top="0.74803149606299213" bottom="0.74803149606299213" header="0.31496062992125984" footer="0.31496062992125984"/>
  <pageSetup paperSize="9" scale="6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5</vt:i4>
      </vt:variant>
    </vt:vector>
  </HeadingPairs>
  <TitlesOfParts>
    <vt:vector size="12" baseType="lpstr">
      <vt:lpstr>EN</vt:lpstr>
      <vt:lpstr>FR</vt:lpstr>
      <vt:lpstr>NL</vt:lpstr>
      <vt:lpstr>CDR 2019</vt:lpstr>
      <vt:lpstr>CDR 2018</vt:lpstr>
      <vt:lpstr>CDR  2016</vt:lpstr>
      <vt:lpstr>CDR 2017</vt:lpstr>
      <vt:lpstr>DF_GRID_1</vt:lpstr>
      <vt:lpstr>'CDR  2016'!Zone_d_impression</vt:lpstr>
      <vt:lpstr>EN!Zone_d_impression</vt:lpstr>
      <vt:lpstr>FR!Zone_d_impression</vt:lpstr>
      <vt:lpstr>NL!Zone_d_impression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PMI</dc:creator>
  <cp:lastModifiedBy>Julie Marion</cp:lastModifiedBy>
  <cp:lastPrinted>2018-06-27T10:22:09Z</cp:lastPrinted>
  <dcterms:created xsi:type="dcterms:W3CDTF">2014-07-22T13:53:50Z</dcterms:created>
  <dcterms:modified xsi:type="dcterms:W3CDTF">2020-08-06T12:06:07Z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cofinimmo SA - 31 dec 13 to 30 jun 18.xlsx</vt:lpwstr>
  </property>
</Properties>
</file>